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<sst xmlns="http://schemas.openxmlformats.org/spreadsheetml/2006/main" count="79" uniqueCount="36">
  <si>
    <t>за добив на дървесина  в  района на ТП"ДЛС Балчик"  за   2016 г.</t>
  </si>
  <si>
    <t>Дървесен вид</t>
  </si>
  <si>
    <t>Сортимент</t>
  </si>
  <si>
    <t>Начална цена лв./пл.м3 без ДДС</t>
  </si>
  <si>
    <t>Обща цена. лв. без ДДС</t>
  </si>
  <si>
    <t>Средна техн.дървесина</t>
  </si>
  <si>
    <t>Дърва за огрев</t>
  </si>
  <si>
    <t>Общо за отдела</t>
  </si>
  <si>
    <t>Едра техн. дървесина</t>
  </si>
  <si>
    <t>Дребна техн.дървесина</t>
  </si>
  <si>
    <t>Едра техн.дървесина</t>
  </si>
  <si>
    <t>акация</t>
  </si>
  <si>
    <t>ясен</t>
  </si>
  <si>
    <t>П Р И Л О Ж Е Н И Е   № 1</t>
  </si>
  <si>
    <t>Едра техн. Дървесина</t>
  </si>
  <si>
    <t>Общо за позицията</t>
  </si>
  <si>
    <t>Отдел, подотдел</t>
  </si>
  <si>
    <t>краен срок за сеч и извоз</t>
  </si>
  <si>
    <t>краен срок на договора</t>
  </si>
  <si>
    <t>Пределна цена лв./простр.м3 без ДДС</t>
  </si>
  <si>
    <t>Прогнозно количество дървесина  в простр.м3</t>
  </si>
  <si>
    <t>Прогнозно количество дървесина  в пл.м3</t>
  </si>
  <si>
    <t>87/д</t>
  </si>
  <si>
    <t>цер-изд.</t>
  </si>
  <si>
    <t>184/д</t>
  </si>
  <si>
    <t>415/в</t>
  </si>
  <si>
    <t>др.изд.</t>
  </si>
  <si>
    <t>2143/а</t>
  </si>
  <si>
    <t>глд.</t>
  </si>
  <si>
    <t>2306/а</t>
  </si>
  <si>
    <t>2394/а</t>
  </si>
  <si>
    <t>2445/а</t>
  </si>
  <si>
    <t>2445/б</t>
  </si>
  <si>
    <t>2778/а</t>
  </si>
  <si>
    <t>2778/б</t>
  </si>
  <si>
    <t>Позиция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</si>
</sst>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49" fontId="7" fillId="32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vertical="top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2" fontId="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32" borderId="10" xfId="0" applyNumberFormat="1" applyFont="1" applyFill="1" applyBorder="1" applyAlignment="1" applyProtection="1">
      <alignment horizontal="center"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2" fontId="6" fillId="32" borderId="10" xfId="0" applyNumberFormat="1" applyFont="1" applyFill="1" applyBorder="1" applyAlignment="1" applyProtection="1">
      <alignment vertical="top"/>
      <protection/>
    </xf>
    <xf numFmtId="2" fontId="7" fillId="32" borderId="10" xfId="0" applyNumberFormat="1" applyFont="1" applyFill="1" applyBorder="1" applyAlignment="1" applyProtection="1">
      <alignment vertical="top"/>
      <protection/>
    </xf>
    <xf numFmtId="0" fontId="6" fillId="0" borderId="10" xfId="0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14" fontId="7" fillId="32" borderId="11" xfId="0" applyNumberFormat="1" applyFont="1" applyFill="1" applyBorder="1" applyAlignment="1" applyProtection="1">
      <alignment horizontal="center" vertical="top"/>
      <protection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NumberFormat="1" applyFont="1" applyFill="1" applyBorder="1" applyAlignment="1" applyProtection="1">
      <alignment horizontal="right" vertical="top"/>
      <protection/>
    </xf>
    <xf numFmtId="2" fontId="7" fillId="32" borderId="10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>
      <alignment horizontal="left"/>
    </xf>
    <xf numFmtId="0" fontId="7" fillId="32" borderId="14" xfId="0" applyNumberFormat="1" applyFont="1" applyFill="1" applyBorder="1" applyAlignment="1" applyProtection="1">
      <alignment horizontal="left" vertical="top"/>
      <protection/>
    </xf>
    <xf numFmtId="0" fontId="7" fillId="32" borderId="15" xfId="0" applyNumberFormat="1" applyFont="1" applyFill="1" applyBorder="1" applyAlignment="1" applyProtection="1">
      <alignment horizontal="left" vertical="top"/>
      <protection/>
    </xf>
    <xf numFmtId="0" fontId="7" fillId="32" borderId="16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112" zoomScaleNormal="112" zoomScalePageLayoutView="0" workbookViewId="0" topLeftCell="A10">
      <selection activeCell="B28" sqref="B28:B30"/>
    </sheetView>
  </sheetViews>
  <sheetFormatPr defaultColWidth="7.00390625" defaultRowHeight="15"/>
  <cols>
    <col min="1" max="1" width="7.57421875" style="6" customWidth="1"/>
    <col min="2" max="2" width="9.140625" style="5" customWidth="1"/>
    <col min="3" max="3" width="10.00390625" style="5" customWidth="1"/>
    <col min="4" max="4" width="20.7109375" style="5" customWidth="1"/>
    <col min="5" max="5" width="13.00390625" style="5" customWidth="1"/>
    <col min="6" max="6" width="13.57421875" style="5" customWidth="1"/>
    <col min="7" max="7" width="13.140625" style="5" customWidth="1"/>
    <col min="8" max="8" width="13.28125" style="5" customWidth="1"/>
    <col min="9" max="9" width="13.00390625" style="5" customWidth="1"/>
    <col min="10" max="10" width="11.57421875" style="2" customWidth="1"/>
    <col min="11" max="11" width="12.28125" style="2" customWidth="1"/>
    <col min="12" max="255" width="9.140625" style="2" customWidth="1"/>
    <col min="256" max="16384" width="7.00390625" style="2" customWidth="1"/>
  </cols>
  <sheetData>
    <row r="1" spans="1:9" ht="15.75">
      <c r="A1" s="42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7" ht="15.75">
      <c r="A3" s="4"/>
      <c r="B3" s="4"/>
      <c r="C3" s="4"/>
      <c r="D3" s="4"/>
      <c r="E3" s="4"/>
      <c r="F3" s="4"/>
      <c r="G3" s="4"/>
    </row>
    <row r="4" spans="1:11" s="1" customFormat="1" ht="51" customHeight="1">
      <c r="A4" s="27" t="s">
        <v>35</v>
      </c>
      <c r="B4" s="7" t="s">
        <v>16</v>
      </c>
      <c r="C4" s="7" t="s">
        <v>1</v>
      </c>
      <c r="D4" s="8" t="s">
        <v>2</v>
      </c>
      <c r="E4" s="7" t="s">
        <v>21</v>
      </c>
      <c r="F4" s="7" t="s">
        <v>20</v>
      </c>
      <c r="G4" s="7" t="s">
        <v>3</v>
      </c>
      <c r="H4" s="7" t="s">
        <v>19</v>
      </c>
      <c r="I4" s="7" t="s">
        <v>4</v>
      </c>
      <c r="J4" s="9" t="s">
        <v>17</v>
      </c>
      <c r="K4" s="24" t="s">
        <v>18</v>
      </c>
    </row>
    <row r="5" spans="1:11" s="1" customFormat="1" ht="15.75" customHeight="1">
      <c r="A5" s="30">
        <v>1613</v>
      </c>
      <c r="B5" s="35" t="s">
        <v>22</v>
      </c>
      <c r="C5" s="35" t="s">
        <v>23</v>
      </c>
      <c r="D5" s="11" t="s">
        <v>5</v>
      </c>
      <c r="E5" s="10">
        <v>8</v>
      </c>
      <c r="F5" s="12">
        <v>13</v>
      </c>
      <c r="G5" s="13"/>
      <c r="H5" s="14">
        <v>10</v>
      </c>
      <c r="I5" s="14">
        <f aca="true" t="shared" si="0" ref="I5:I18">F5*H5</f>
        <v>130</v>
      </c>
      <c r="J5" s="33"/>
      <c r="K5" s="33"/>
    </row>
    <row r="6" spans="1:11" s="1" customFormat="1" ht="15.75">
      <c r="A6" s="31"/>
      <c r="B6" s="37"/>
      <c r="C6" s="37"/>
      <c r="D6" s="11" t="s">
        <v>6</v>
      </c>
      <c r="E6" s="10">
        <v>215</v>
      </c>
      <c r="F6" s="12">
        <v>391</v>
      </c>
      <c r="G6" s="12"/>
      <c r="H6" s="14">
        <v>10</v>
      </c>
      <c r="I6" s="14">
        <f t="shared" si="0"/>
        <v>3910</v>
      </c>
      <c r="J6" s="34"/>
      <c r="K6" s="34"/>
    </row>
    <row r="7" spans="1:11" s="1" customFormat="1" ht="15.75">
      <c r="A7" s="31"/>
      <c r="B7" s="15" t="s">
        <v>7</v>
      </c>
      <c r="C7" s="15"/>
      <c r="D7" s="15"/>
      <c r="E7" s="16">
        <f>SUM(E5:E6)</f>
        <v>223</v>
      </c>
      <c r="F7" s="13">
        <f>SUM(F5:F6)</f>
        <v>404</v>
      </c>
      <c r="G7" s="12"/>
      <c r="H7" s="14">
        <v>10</v>
      </c>
      <c r="I7" s="17">
        <f t="shared" si="0"/>
        <v>4040</v>
      </c>
      <c r="J7" s="34"/>
      <c r="K7" s="34"/>
    </row>
    <row r="8" spans="1:11" ht="15.75">
      <c r="A8" s="31"/>
      <c r="B8" s="35" t="s">
        <v>30</v>
      </c>
      <c r="C8" s="35" t="s">
        <v>28</v>
      </c>
      <c r="D8" s="11" t="s">
        <v>10</v>
      </c>
      <c r="E8" s="10">
        <v>18</v>
      </c>
      <c r="F8" s="12">
        <v>30</v>
      </c>
      <c r="G8" s="12"/>
      <c r="H8" s="14">
        <v>10</v>
      </c>
      <c r="I8" s="14">
        <f t="shared" si="0"/>
        <v>300</v>
      </c>
      <c r="J8" s="34"/>
      <c r="K8" s="34"/>
    </row>
    <row r="9" spans="1:11" ht="15.75">
      <c r="A9" s="31"/>
      <c r="B9" s="36"/>
      <c r="C9" s="36"/>
      <c r="D9" s="11" t="s">
        <v>5</v>
      </c>
      <c r="E9" s="10">
        <v>14</v>
      </c>
      <c r="F9" s="12">
        <v>23</v>
      </c>
      <c r="G9" s="12"/>
      <c r="H9" s="14">
        <v>10</v>
      </c>
      <c r="I9" s="14">
        <f t="shared" si="0"/>
        <v>230</v>
      </c>
      <c r="J9" s="34"/>
      <c r="K9" s="34"/>
    </row>
    <row r="10" spans="1:11" ht="15.75" customHeight="1">
      <c r="A10" s="31"/>
      <c r="B10" s="36"/>
      <c r="C10" s="37"/>
      <c r="D10" s="11" t="s">
        <v>6</v>
      </c>
      <c r="E10" s="10">
        <v>196</v>
      </c>
      <c r="F10" s="12">
        <v>356</v>
      </c>
      <c r="G10" s="12"/>
      <c r="H10" s="14">
        <v>10</v>
      </c>
      <c r="I10" s="14">
        <f t="shared" si="0"/>
        <v>3560</v>
      </c>
      <c r="J10" s="34"/>
      <c r="K10" s="34"/>
    </row>
    <row r="11" spans="1:11" ht="15.75" customHeight="1">
      <c r="A11" s="31"/>
      <c r="B11" s="38" t="s">
        <v>7</v>
      </c>
      <c r="C11" s="38"/>
      <c r="D11" s="38"/>
      <c r="E11" s="16">
        <f>SUM(E8:E10)</f>
        <v>228</v>
      </c>
      <c r="F11" s="13">
        <f>SUM(F8:F10)</f>
        <v>409</v>
      </c>
      <c r="G11" s="12"/>
      <c r="H11" s="14">
        <v>10</v>
      </c>
      <c r="I11" s="17">
        <f t="shared" si="0"/>
        <v>4090</v>
      </c>
      <c r="J11" s="34"/>
      <c r="K11" s="34"/>
    </row>
    <row r="12" spans="1:11" ht="15.75">
      <c r="A12" s="31"/>
      <c r="B12" s="46" t="s">
        <v>31</v>
      </c>
      <c r="C12" s="47" t="s">
        <v>28</v>
      </c>
      <c r="D12" s="11" t="s">
        <v>14</v>
      </c>
      <c r="E12" s="10">
        <v>4</v>
      </c>
      <c r="F12" s="12">
        <v>7</v>
      </c>
      <c r="G12" s="12"/>
      <c r="H12" s="14">
        <v>10</v>
      </c>
      <c r="I12" s="14">
        <f t="shared" si="0"/>
        <v>70</v>
      </c>
      <c r="J12" s="34"/>
      <c r="K12" s="34"/>
    </row>
    <row r="13" spans="1:11" ht="15.75">
      <c r="A13" s="31"/>
      <c r="B13" s="46"/>
      <c r="C13" s="47"/>
      <c r="D13" s="23" t="s">
        <v>5</v>
      </c>
      <c r="E13" s="10">
        <v>1</v>
      </c>
      <c r="F13" s="12">
        <v>2</v>
      </c>
      <c r="G13" s="12"/>
      <c r="H13" s="14">
        <v>10</v>
      </c>
      <c r="I13" s="14">
        <f t="shared" si="0"/>
        <v>20</v>
      </c>
      <c r="J13" s="34"/>
      <c r="K13" s="34"/>
    </row>
    <row r="14" spans="1:11" ht="15.75">
      <c r="A14" s="31"/>
      <c r="B14" s="46"/>
      <c r="C14" s="47"/>
      <c r="D14" s="11" t="s">
        <v>6</v>
      </c>
      <c r="E14" s="10">
        <v>167</v>
      </c>
      <c r="F14" s="12">
        <v>304</v>
      </c>
      <c r="G14" s="12"/>
      <c r="H14" s="14">
        <v>10</v>
      </c>
      <c r="I14" s="14">
        <f t="shared" si="0"/>
        <v>3040</v>
      </c>
      <c r="J14" s="34"/>
      <c r="K14" s="34"/>
    </row>
    <row r="15" spans="1:11" ht="15.75">
      <c r="A15" s="31"/>
      <c r="B15" s="38" t="s">
        <v>7</v>
      </c>
      <c r="C15" s="38"/>
      <c r="D15" s="38"/>
      <c r="E15" s="16">
        <f>SUM(E12:E14)</f>
        <v>172</v>
      </c>
      <c r="F15" s="13">
        <f>SUM(F12:F14)</f>
        <v>313</v>
      </c>
      <c r="G15" s="12"/>
      <c r="H15" s="14">
        <v>10</v>
      </c>
      <c r="I15" s="17">
        <f t="shared" si="0"/>
        <v>3130</v>
      </c>
      <c r="J15" s="34"/>
      <c r="K15" s="34"/>
    </row>
    <row r="16" spans="1:11" ht="15.75">
      <c r="A16" s="31"/>
      <c r="B16" s="35" t="s">
        <v>32</v>
      </c>
      <c r="C16" s="35" t="s">
        <v>28</v>
      </c>
      <c r="D16" s="11" t="s">
        <v>14</v>
      </c>
      <c r="E16" s="10">
        <v>3</v>
      </c>
      <c r="F16" s="12">
        <v>5</v>
      </c>
      <c r="G16" s="14"/>
      <c r="H16" s="14">
        <v>10</v>
      </c>
      <c r="I16" s="14">
        <f t="shared" si="0"/>
        <v>50</v>
      </c>
      <c r="J16" s="34"/>
      <c r="K16" s="34"/>
    </row>
    <row r="17" spans="1:11" ht="15.75">
      <c r="A17" s="31"/>
      <c r="B17" s="36"/>
      <c r="C17" s="36"/>
      <c r="D17" s="11" t="s">
        <v>5</v>
      </c>
      <c r="E17" s="10">
        <v>1</v>
      </c>
      <c r="F17" s="12">
        <v>2</v>
      </c>
      <c r="G17" s="12"/>
      <c r="H17" s="14">
        <v>10</v>
      </c>
      <c r="I17" s="14">
        <f t="shared" si="0"/>
        <v>20</v>
      </c>
      <c r="J17" s="34"/>
      <c r="K17" s="34"/>
    </row>
    <row r="18" spans="1:11" ht="15.75">
      <c r="A18" s="31"/>
      <c r="B18" s="36"/>
      <c r="C18" s="37"/>
      <c r="D18" s="11" t="s">
        <v>6</v>
      </c>
      <c r="E18" s="10">
        <v>150</v>
      </c>
      <c r="F18" s="12">
        <v>273</v>
      </c>
      <c r="G18" s="12"/>
      <c r="H18" s="14">
        <v>10</v>
      </c>
      <c r="I18" s="14">
        <f t="shared" si="0"/>
        <v>2730</v>
      </c>
      <c r="J18" s="34"/>
      <c r="K18" s="34"/>
    </row>
    <row r="19" spans="1:11" ht="15.75">
      <c r="A19" s="31"/>
      <c r="B19" s="38" t="s">
        <v>7</v>
      </c>
      <c r="C19" s="38"/>
      <c r="D19" s="38"/>
      <c r="E19" s="16">
        <f>SUM(E16:E18)</f>
        <v>154</v>
      </c>
      <c r="F19" s="13">
        <f>SUM(F16:F18)</f>
        <v>280</v>
      </c>
      <c r="G19" s="12"/>
      <c r="H19" s="14">
        <v>10</v>
      </c>
      <c r="I19" s="17">
        <f>SUM(I16:I18)</f>
        <v>2800</v>
      </c>
      <c r="J19" s="34"/>
      <c r="K19" s="34"/>
    </row>
    <row r="20" spans="1:13" ht="15.75">
      <c r="A20" s="32"/>
      <c r="B20" s="39" t="s">
        <v>15</v>
      </c>
      <c r="C20" s="40"/>
      <c r="D20" s="41"/>
      <c r="E20" s="19">
        <f>E7+E11+E15+E19</f>
        <v>777</v>
      </c>
      <c r="F20" s="28">
        <f>F7+F11+F15+F19</f>
        <v>1406</v>
      </c>
      <c r="G20" s="20"/>
      <c r="H20" s="21">
        <v>10</v>
      </c>
      <c r="I20" s="29">
        <f>I19+I15+I11+I7</f>
        <v>14060</v>
      </c>
      <c r="J20" s="26">
        <v>42724</v>
      </c>
      <c r="K20" s="26">
        <v>42731</v>
      </c>
      <c r="L20" s="3"/>
      <c r="M20" s="3"/>
    </row>
    <row r="21" spans="1:11" s="1" customFormat="1" ht="15.75">
      <c r="A21" s="30">
        <v>1614</v>
      </c>
      <c r="B21" s="35" t="s">
        <v>24</v>
      </c>
      <c r="C21" s="10" t="s">
        <v>12</v>
      </c>
      <c r="D21" s="11" t="s">
        <v>6</v>
      </c>
      <c r="E21" s="10">
        <v>118</v>
      </c>
      <c r="F21" s="12">
        <v>215</v>
      </c>
      <c r="G21" s="12"/>
      <c r="H21" s="14">
        <v>10</v>
      </c>
      <c r="I21" s="14">
        <f aca="true" t="shared" si="1" ref="I21:I31">F21*H21</f>
        <v>2150</v>
      </c>
      <c r="J21" s="33"/>
      <c r="K21" s="33"/>
    </row>
    <row r="22" spans="1:11" s="1" customFormat="1" ht="15.75">
      <c r="A22" s="31"/>
      <c r="B22" s="37"/>
      <c r="C22" s="10" t="s">
        <v>11</v>
      </c>
      <c r="D22" s="11" t="s">
        <v>6</v>
      </c>
      <c r="E22" s="10">
        <v>24</v>
      </c>
      <c r="F22" s="12">
        <v>44</v>
      </c>
      <c r="G22" s="12"/>
      <c r="H22" s="14">
        <v>10</v>
      </c>
      <c r="I22" s="14">
        <f t="shared" si="1"/>
        <v>440</v>
      </c>
      <c r="J22" s="34"/>
      <c r="K22" s="34"/>
    </row>
    <row r="23" spans="1:11" ht="15" customHeight="1">
      <c r="A23" s="31"/>
      <c r="B23" s="15" t="s">
        <v>7</v>
      </c>
      <c r="C23" s="15"/>
      <c r="D23" s="15"/>
      <c r="E23" s="16">
        <f>SUM(E21:E22)</f>
        <v>142</v>
      </c>
      <c r="F23" s="13">
        <f>SUM(F21:F22)</f>
        <v>259</v>
      </c>
      <c r="G23" s="12"/>
      <c r="H23" s="14">
        <v>10</v>
      </c>
      <c r="I23" s="17">
        <f t="shared" si="1"/>
        <v>2590</v>
      </c>
      <c r="J23" s="34"/>
      <c r="K23" s="34"/>
    </row>
    <row r="24" spans="1:11" ht="15" customHeight="1">
      <c r="A24" s="31"/>
      <c r="B24" s="35" t="s">
        <v>27</v>
      </c>
      <c r="C24" s="35" t="s">
        <v>28</v>
      </c>
      <c r="D24" s="11" t="s">
        <v>8</v>
      </c>
      <c r="E24" s="10">
        <v>25</v>
      </c>
      <c r="F24" s="12">
        <v>42</v>
      </c>
      <c r="G24" s="12"/>
      <c r="H24" s="14">
        <v>10</v>
      </c>
      <c r="I24" s="14">
        <f t="shared" si="1"/>
        <v>420</v>
      </c>
      <c r="J24" s="34"/>
      <c r="K24" s="34"/>
    </row>
    <row r="25" spans="1:11" ht="15" customHeight="1">
      <c r="A25" s="31"/>
      <c r="B25" s="36"/>
      <c r="C25" s="36"/>
      <c r="D25" s="11" t="s">
        <v>5</v>
      </c>
      <c r="E25" s="10">
        <v>12</v>
      </c>
      <c r="F25" s="12">
        <v>20</v>
      </c>
      <c r="G25" s="12"/>
      <c r="H25" s="14">
        <v>10</v>
      </c>
      <c r="I25" s="14">
        <f t="shared" si="1"/>
        <v>200</v>
      </c>
      <c r="J25" s="34"/>
      <c r="K25" s="34"/>
    </row>
    <row r="26" spans="1:11" ht="15" customHeight="1">
      <c r="A26" s="31"/>
      <c r="B26" s="37"/>
      <c r="C26" s="37"/>
      <c r="D26" s="11" t="s">
        <v>6</v>
      </c>
      <c r="E26" s="10">
        <v>288</v>
      </c>
      <c r="F26" s="12">
        <v>524</v>
      </c>
      <c r="G26" s="12"/>
      <c r="H26" s="14">
        <v>10</v>
      </c>
      <c r="I26" s="14">
        <f t="shared" si="1"/>
        <v>5240</v>
      </c>
      <c r="J26" s="34"/>
      <c r="K26" s="34"/>
    </row>
    <row r="27" spans="1:11" ht="15" customHeight="1">
      <c r="A27" s="31"/>
      <c r="B27" s="38" t="s">
        <v>7</v>
      </c>
      <c r="C27" s="38"/>
      <c r="D27" s="38"/>
      <c r="E27" s="16">
        <f>SUM(E24:E26)</f>
        <v>325</v>
      </c>
      <c r="F27" s="13">
        <f>SUM(F24:F26)</f>
        <v>586</v>
      </c>
      <c r="G27" s="12"/>
      <c r="H27" s="14">
        <v>10</v>
      </c>
      <c r="I27" s="17">
        <f t="shared" si="1"/>
        <v>5860</v>
      </c>
      <c r="J27" s="34"/>
      <c r="K27" s="34"/>
    </row>
    <row r="28" spans="1:11" ht="15.75" customHeight="1">
      <c r="A28" s="31"/>
      <c r="B28" s="35" t="s">
        <v>29</v>
      </c>
      <c r="C28" s="43" t="s">
        <v>28</v>
      </c>
      <c r="D28" s="11" t="s">
        <v>10</v>
      </c>
      <c r="E28" s="10">
        <v>8</v>
      </c>
      <c r="F28" s="12">
        <v>13</v>
      </c>
      <c r="G28" s="12"/>
      <c r="H28" s="14">
        <v>10</v>
      </c>
      <c r="I28" s="14">
        <f t="shared" si="1"/>
        <v>130</v>
      </c>
      <c r="J28" s="34"/>
      <c r="K28" s="34"/>
    </row>
    <row r="29" spans="1:11" ht="15.75">
      <c r="A29" s="31"/>
      <c r="B29" s="36"/>
      <c r="C29" s="44"/>
      <c r="D29" s="11" t="s">
        <v>5</v>
      </c>
      <c r="E29" s="10">
        <v>8</v>
      </c>
      <c r="F29" s="12">
        <v>13</v>
      </c>
      <c r="G29" s="12"/>
      <c r="H29" s="14">
        <v>10</v>
      </c>
      <c r="I29" s="14">
        <f t="shared" si="1"/>
        <v>130</v>
      </c>
      <c r="J29" s="34"/>
      <c r="K29" s="34"/>
    </row>
    <row r="30" spans="1:11" ht="15.75">
      <c r="A30" s="31"/>
      <c r="B30" s="37"/>
      <c r="C30" s="45"/>
      <c r="D30" s="11" t="s">
        <v>6</v>
      </c>
      <c r="E30" s="10">
        <v>245</v>
      </c>
      <c r="F30" s="12">
        <v>445</v>
      </c>
      <c r="G30" s="12"/>
      <c r="H30" s="14">
        <v>10</v>
      </c>
      <c r="I30" s="14">
        <f t="shared" si="1"/>
        <v>4450</v>
      </c>
      <c r="J30" s="34"/>
      <c r="K30" s="34"/>
    </row>
    <row r="31" spans="1:11" ht="15.75" customHeight="1">
      <c r="A31" s="31"/>
      <c r="B31" s="38" t="s">
        <v>7</v>
      </c>
      <c r="C31" s="38"/>
      <c r="D31" s="38"/>
      <c r="E31" s="16">
        <f>SUM(E28:E30)</f>
        <v>261</v>
      </c>
      <c r="F31" s="13">
        <f>SUM(F28:F30)</f>
        <v>471</v>
      </c>
      <c r="G31" s="12"/>
      <c r="H31" s="14">
        <v>10</v>
      </c>
      <c r="I31" s="17">
        <f t="shared" si="1"/>
        <v>4710</v>
      </c>
      <c r="J31" s="34"/>
      <c r="K31" s="34"/>
    </row>
    <row r="32" spans="1:13" ht="15.75">
      <c r="A32" s="32"/>
      <c r="B32" s="39" t="s">
        <v>15</v>
      </c>
      <c r="C32" s="40"/>
      <c r="D32" s="41"/>
      <c r="E32" s="19">
        <f>E23+E27+E31</f>
        <v>728</v>
      </c>
      <c r="F32" s="28">
        <f>F23+F27+F31</f>
        <v>1316</v>
      </c>
      <c r="G32" s="20"/>
      <c r="H32" s="21">
        <v>10</v>
      </c>
      <c r="I32" s="29">
        <f>I23+I27+I31</f>
        <v>13160</v>
      </c>
      <c r="J32" s="26">
        <v>42724</v>
      </c>
      <c r="K32" s="26">
        <v>42731</v>
      </c>
      <c r="L32" s="3"/>
      <c r="M32" s="3"/>
    </row>
    <row r="33" spans="1:11" ht="15" customHeight="1">
      <c r="A33" s="30">
        <v>1615</v>
      </c>
      <c r="B33" s="35" t="s">
        <v>25</v>
      </c>
      <c r="C33" s="35" t="s">
        <v>23</v>
      </c>
      <c r="D33" s="11" t="s">
        <v>5</v>
      </c>
      <c r="E33" s="10">
        <v>6</v>
      </c>
      <c r="F33" s="12">
        <v>10</v>
      </c>
      <c r="G33" s="12"/>
      <c r="H33" s="14">
        <v>10</v>
      </c>
      <c r="I33" s="14">
        <f aca="true" t="shared" si="2" ref="I33:I41">F33*H33</f>
        <v>100</v>
      </c>
      <c r="J33" s="33"/>
      <c r="K33" s="33"/>
    </row>
    <row r="34" spans="1:11" ht="15" customHeight="1">
      <c r="A34" s="31"/>
      <c r="B34" s="36"/>
      <c r="C34" s="36"/>
      <c r="D34" s="11" t="s">
        <v>9</v>
      </c>
      <c r="E34" s="10">
        <v>8</v>
      </c>
      <c r="F34" s="12">
        <v>13</v>
      </c>
      <c r="G34" s="12"/>
      <c r="H34" s="14">
        <v>10</v>
      </c>
      <c r="I34" s="14">
        <f t="shared" si="2"/>
        <v>130</v>
      </c>
      <c r="J34" s="34"/>
      <c r="K34" s="34"/>
    </row>
    <row r="35" spans="1:11" ht="15" customHeight="1">
      <c r="A35" s="31"/>
      <c r="B35" s="36"/>
      <c r="C35" s="37"/>
      <c r="D35" s="11" t="s">
        <v>6</v>
      </c>
      <c r="E35" s="10">
        <v>171</v>
      </c>
      <c r="F35" s="12">
        <v>311</v>
      </c>
      <c r="G35" s="12"/>
      <c r="H35" s="14">
        <v>10</v>
      </c>
      <c r="I35" s="14">
        <f t="shared" si="2"/>
        <v>3110</v>
      </c>
      <c r="J35" s="34"/>
      <c r="K35" s="34"/>
    </row>
    <row r="36" spans="1:11" ht="15" customHeight="1">
      <c r="A36" s="31"/>
      <c r="B36" s="36"/>
      <c r="C36" s="35" t="s">
        <v>26</v>
      </c>
      <c r="D36" s="11" t="s">
        <v>5</v>
      </c>
      <c r="E36" s="10">
        <v>1</v>
      </c>
      <c r="F36" s="12">
        <v>2</v>
      </c>
      <c r="G36" s="12"/>
      <c r="H36" s="14">
        <v>10</v>
      </c>
      <c r="I36" s="14">
        <f t="shared" si="2"/>
        <v>20</v>
      </c>
      <c r="J36" s="34"/>
      <c r="K36" s="34"/>
    </row>
    <row r="37" spans="1:11" ht="15" customHeight="1">
      <c r="A37" s="31"/>
      <c r="B37" s="36"/>
      <c r="C37" s="36"/>
      <c r="D37" s="11" t="s">
        <v>9</v>
      </c>
      <c r="E37" s="10">
        <v>6</v>
      </c>
      <c r="F37" s="12">
        <v>10</v>
      </c>
      <c r="G37" s="12"/>
      <c r="H37" s="14">
        <v>10</v>
      </c>
      <c r="I37" s="14">
        <f t="shared" si="2"/>
        <v>100</v>
      </c>
      <c r="J37" s="34"/>
      <c r="K37" s="34"/>
    </row>
    <row r="38" spans="1:11" ht="15" customHeight="1">
      <c r="A38" s="31"/>
      <c r="B38" s="37"/>
      <c r="C38" s="37"/>
      <c r="D38" s="11" t="s">
        <v>6</v>
      </c>
      <c r="E38" s="10">
        <v>93</v>
      </c>
      <c r="F38" s="12">
        <v>169</v>
      </c>
      <c r="G38" s="12"/>
      <c r="H38" s="14">
        <v>10</v>
      </c>
      <c r="I38" s="14">
        <f t="shared" si="2"/>
        <v>1690</v>
      </c>
      <c r="J38" s="34"/>
      <c r="K38" s="34"/>
    </row>
    <row r="39" spans="1:11" ht="15" customHeight="1">
      <c r="A39" s="31"/>
      <c r="B39" s="18" t="s">
        <v>7</v>
      </c>
      <c r="C39" s="18"/>
      <c r="D39" s="18"/>
      <c r="E39" s="16">
        <f>SUM(E33:E38)</f>
        <v>285</v>
      </c>
      <c r="F39" s="13">
        <f>SUM(F33:F38)</f>
        <v>515</v>
      </c>
      <c r="G39" s="12"/>
      <c r="H39" s="14">
        <v>10</v>
      </c>
      <c r="I39" s="17">
        <f t="shared" si="2"/>
        <v>5150</v>
      </c>
      <c r="J39" s="34"/>
      <c r="K39" s="34"/>
    </row>
    <row r="40" spans="1:11" ht="15.75">
      <c r="A40" s="31"/>
      <c r="B40" s="46" t="s">
        <v>33</v>
      </c>
      <c r="C40" s="49" t="s">
        <v>28</v>
      </c>
      <c r="D40" s="11" t="s">
        <v>8</v>
      </c>
      <c r="E40" s="10">
        <v>7</v>
      </c>
      <c r="F40" s="12">
        <v>12</v>
      </c>
      <c r="G40" s="12"/>
      <c r="H40" s="14">
        <v>10</v>
      </c>
      <c r="I40" s="14">
        <f t="shared" si="2"/>
        <v>120</v>
      </c>
      <c r="J40" s="34"/>
      <c r="K40" s="34"/>
    </row>
    <row r="41" spans="1:11" ht="15.75">
      <c r="A41" s="31"/>
      <c r="B41" s="46"/>
      <c r="C41" s="49"/>
      <c r="D41" s="11" t="s">
        <v>5</v>
      </c>
      <c r="E41" s="10">
        <v>7</v>
      </c>
      <c r="F41" s="12">
        <v>12</v>
      </c>
      <c r="G41" s="12"/>
      <c r="H41" s="14">
        <v>10</v>
      </c>
      <c r="I41" s="14">
        <f t="shared" si="2"/>
        <v>120</v>
      </c>
      <c r="J41" s="34"/>
      <c r="K41" s="34"/>
    </row>
    <row r="42" spans="1:11" ht="15.75">
      <c r="A42" s="31"/>
      <c r="B42" s="46"/>
      <c r="C42" s="49"/>
      <c r="D42" s="11" t="s">
        <v>6</v>
      </c>
      <c r="E42" s="10">
        <v>87</v>
      </c>
      <c r="F42" s="12">
        <v>158</v>
      </c>
      <c r="G42" s="12"/>
      <c r="H42" s="14">
        <v>10</v>
      </c>
      <c r="I42" s="14">
        <f aca="true" t="shared" si="3" ref="I42:I47">F42*H42</f>
        <v>1580</v>
      </c>
      <c r="J42" s="34"/>
      <c r="K42" s="34"/>
    </row>
    <row r="43" spans="1:11" ht="15.75">
      <c r="A43" s="31"/>
      <c r="B43" s="48" t="s">
        <v>7</v>
      </c>
      <c r="C43" s="48"/>
      <c r="D43" s="48"/>
      <c r="E43" s="16">
        <f>SUM(E40:E42)</f>
        <v>101</v>
      </c>
      <c r="F43" s="13">
        <f>SUM(F40:F42)</f>
        <v>182</v>
      </c>
      <c r="G43" s="12"/>
      <c r="H43" s="14">
        <v>10</v>
      </c>
      <c r="I43" s="17">
        <f t="shared" si="3"/>
        <v>1820</v>
      </c>
      <c r="J43" s="34"/>
      <c r="K43" s="34"/>
    </row>
    <row r="44" spans="1:11" ht="15.75">
      <c r="A44" s="31"/>
      <c r="B44" s="46" t="s">
        <v>34</v>
      </c>
      <c r="C44" s="49" t="s">
        <v>28</v>
      </c>
      <c r="D44" s="11" t="s">
        <v>8</v>
      </c>
      <c r="E44" s="10">
        <v>10</v>
      </c>
      <c r="F44" s="12">
        <v>17</v>
      </c>
      <c r="G44" s="12"/>
      <c r="H44" s="14">
        <v>10</v>
      </c>
      <c r="I44" s="14">
        <f t="shared" si="3"/>
        <v>170</v>
      </c>
      <c r="J44" s="34"/>
      <c r="K44" s="34"/>
    </row>
    <row r="45" spans="1:11" ht="15.75">
      <c r="A45" s="31"/>
      <c r="B45" s="46"/>
      <c r="C45" s="49"/>
      <c r="D45" s="11" t="s">
        <v>5</v>
      </c>
      <c r="E45" s="10">
        <v>18</v>
      </c>
      <c r="F45" s="12">
        <v>30</v>
      </c>
      <c r="G45" s="12"/>
      <c r="H45" s="14">
        <v>10</v>
      </c>
      <c r="I45" s="14">
        <f t="shared" si="3"/>
        <v>300</v>
      </c>
      <c r="J45" s="34"/>
      <c r="K45" s="34"/>
    </row>
    <row r="46" spans="1:11" ht="15.75">
      <c r="A46" s="31"/>
      <c r="B46" s="46"/>
      <c r="C46" s="49"/>
      <c r="D46" s="11" t="s">
        <v>6</v>
      </c>
      <c r="E46" s="10">
        <v>121</v>
      </c>
      <c r="F46" s="12">
        <v>220</v>
      </c>
      <c r="G46" s="12"/>
      <c r="H46" s="14">
        <v>10</v>
      </c>
      <c r="I46" s="14">
        <f t="shared" si="3"/>
        <v>2200</v>
      </c>
      <c r="J46" s="34"/>
      <c r="K46" s="34"/>
    </row>
    <row r="47" spans="1:11" ht="15.75">
      <c r="A47" s="31"/>
      <c r="B47" s="38" t="s">
        <v>7</v>
      </c>
      <c r="C47" s="38"/>
      <c r="D47" s="38"/>
      <c r="E47" s="16">
        <f>SUM(E44:E46)</f>
        <v>149</v>
      </c>
      <c r="F47" s="13">
        <f>SUM(F44:F46)</f>
        <v>267</v>
      </c>
      <c r="G47" s="12"/>
      <c r="H47" s="14">
        <v>10</v>
      </c>
      <c r="I47" s="17">
        <f t="shared" si="3"/>
        <v>2670</v>
      </c>
      <c r="J47" s="34"/>
      <c r="K47" s="34"/>
    </row>
    <row r="48" spans="1:13" ht="15.75">
      <c r="A48" s="32"/>
      <c r="B48" s="39" t="s">
        <v>15</v>
      </c>
      <c r="C48" s="40"/>
      <c r="D48" s="41"/>
      <c r="E48" s="19">
        <f>E39+E43+E47</f>
        <v>535</v>
      </c>
      <c r="F48" s="28">
        <f>F39+F43+F47</f>
        <v>964</v>
      </c>
      <c r="G48" s="20"/>
      <c r="H48" s="21">
        <v>10</v>
      </c>
      <c r="I48" s="22">
        <f>F48*H48</f>
        <v>9640</v>
      </c>
      <c r="J48" s="26">
        <v>42724</v>
      </c>
      <c r="K48" s="26">
        <v>42731</v>
      </c>
      <c r="L48" s="3"/>
      <c r="M48" s="3"/>
    </row>
    <row r="49" ht="15.75">
      <c r="E49" s="25"/>
    </row>
  </sheetData>
  <sheetProtection/>
  <mergeCells count="41">
    <mergeCell ref="B40:B42"/>
    <mergeCell ref="B47:D47"/>
    <mergeCell ref="C5:C6"/>
    <mergeCell ref="B24:B26"/>
    <mergeCell ref="C24:C26"/>
    <mergeCell ref="C16:C18"/>
    <mergeCell ref="B28:B30"/>
    <mergeCell ref="B48:D48"/>
    <mergeCell ref="C8:C10"/>
    <mergeCell ref="B43:D43"/>
    <mergeCell ref="B44:B46"/>
    <mergeCell ref="C44:C46"/>
    <mergeCell ref="B19:D19"/>
    <mergeCell ref="C28:C30"/>
    <mergeCell ref="B11:D11"/>
    <mergeCell ref="B12:B14"/>
    <mergeCell ref="C12:C14"/>
    <mergeCell ref="B8:B10"/>
    <mergeCell ref="B15:D15"/>
    <mergeCell ref="B20:D20"/>
    <mergeCell ref="B16:B18"/>
    <mergeCell ref="J5:J19"/>
    <mergeCell ref="K5:K19"/>
    <mergeCell ref="B32:D32"/>
    <mergeCell ref="A1:I1"/>
    <mergeCell ref="A2:I2"/>
    <mergeCell ref="B27:D27"/>
    <mergeCell ref="B21:B22"/>
    <mergeCell ref="B5:B6"/>
    <mergeCell ref="A21:A32"/>
    <mergeCell ref="A5:A20"/>
    <mergeCell ref="A33:A48"/>
    <mergeCell ref="J21:J31"/>
    <mergeCell ref="K21:K31"/>
    <mergeCell ref="J33:J47"/>
    <mergeCell ref="K33:K47"/>
    <mergeCell ref="C33:C35"/>
    <mergeCell ref="C36:C38"/>
    <mergeCell ref="B33:B38"/>
    <mergeCell ref="B31:D31"/>
    <mergeCell ref="C40:C42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2016-04-26T19:00:23Z</cp:lastPrinted>
  <dcterms:created xsi:type="dcterms:W3CDTF">2006-09-16T00:00:00Z</dcterms:created>
  <dcterms:modified xsi:type="dcterms:W3CDTF">2016-08-19T14:01:54Z</dcterms:modified>
  <cp:category/>
  <cp:version/>
  <cp:contentType/>
  <cp:contentStatus/>
</cp:coreProperties>
</file>