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<sst xmlns="http://schemas.openxmlformats.org/spreadsheetml/2006/main" count="233" uniqueCount="61">
  <si>
    <t>за добив на дървесина  в  района на ТП"ДЛС Балчик"  за   2016 г.</t>
  </si>
  <si>
    <t>Дървесен вид</t>
  </si>
  <si>
    <t>Сортимент</t>
  </si>
  <si>
    <t>Обща цена. лв. без ДДС</t>
  </si>
  <si>
    <t>Средна техн.дървесина</t>
  </si>
  <si>
    <t>Дърва за огрев</t>
  </si>
  <si>
    <t>Общо за отдела</t>
  </si>
  <si>
    <t>др. изд.</t>
  </si>
  <si>
    <t>Едра техн. дървесина</t>
  </si>
  <si>
    <t>цер</t>
  </si>
  <si>
    <t>Дребна техн.дървесина</t>
  </si>
  <si>
    <t>Едра техн.дървесина</t>
  </si>
  <si>
    <t>акация</t>
  </si>
  <si>
    <t>Дребна техн. дървесина</t>
  </si>
  <si>
    <t>др. вис.</t>
  </si>
  <si>
    <t>благун</t>
  </si>
  <si>
    <t>ясен</t>
  </si>
  <si>
    <t>П Р И Л О Ж Е Н И Е   № 1</t>
  </si>
  <si>
    <t>67/г</t>
  </si>
  <si>
    <t>габър</t>
  </si>
  <si>
    <t>Дребна техн. Дървесина</t>
  </si>
  <si>
    <t>85/е</t>
  </si>
  <si>
    <t>Едра техн. Дървесина</t>
  </si>
  <si>
    <t>162/в</t>
  </si>
  <si>
    <t>188/а</t>
  </si>
  <si>
    <t>дъб</t>
  </si>
  <si>
    <t>Общо за позицията</t>
  </si>
  <si>
    <t>175/д</t>
  </si>
  <si>
    <t>175/е</t>
  </si>
  <si>
    <t>278/в</t>
  </si>
  <si>
    <t>189/г</t>
  </si>
  <si>
    <t>Трупи за бичене 18-29 см</t>
  </si>
  <si>
    <t>липа</t>
  </si>
  <si>
    <t>2033/а</t>
  </si>
  <si>
    <t>2073/а</t>
  </si>
  <si>
    <t>2092/а</t>
  </si>
  <si>
    <t>2094/а</t>
  </si>
  <si>
    <t>2123/а</t>
  </si>
  <si>
    <t>2160/б</t>
  </si>
  <si>
    <t>2193/а</t>
  </si>
  <si>
    <t>2197/а</t>
  </si>
  <si>
    <t>2257/а</t>
  </si>
  <si>
    <t>2427/а</t>
  </si>
  <si>
    <t>2465/а</t>
  </si>
  <si>
    <t>2469/а</t>
  </si>
  <si>
    <t>2506/а</t>
  </si>
  <si>
    <t>2513/а</t>
  </si>
  <si>
    <t>2533/а</t>
  </si>
  <si>
    <t>2534/а</t>
  </si>
  <si>
    <t>2598/а</t>
  </si>
  <si>
    <t>2602/а</t>
  </si>
  <si>
    <t>2658/а</t>
  </si>
  <si>
    <t>2771/а</t>
  </si>
  <si>
    <t>2827/а</t>
  </si>
  <si>
    <t>2830/а</t>
  </si>
  <si>
    <t>2840/а</t>
  </si>
  <si>
    <t>Отдел, подотдел</t>
  </si>
  <si>
    <t>Пределна цена лв./простр.м3 без ДДС</t>
  </si>
  <si>
    <t>Прогнозно количество дървесина  в простр.м3</t>
  </si>
  <si>
    <t>Прогнозно количество дървесина  в пл.м3</t>
  </si>
  <si>
    <t>Пределна цена лв./пл.м3 без ДДС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</si>
</sst>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vertical="top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32" borderId="11" xfId="0" applyNumberFormat="1" applyFont="1" applyFill="1" applyBorder="1" applyAlignment="1" applyProtection="1">
      <alignment horizontal="left" vertical="top"/>
      <protection/>
    </xf>
    <xf numFmtId="0" fontId="7" fillId="32" borderId="10" xfId="0" applyNumberFormat="1" applyFont="1" applyFill="1" applyBorder="1" applyAlignment="1" applyProtection="1">
      <alignment horizontal="left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32" borderId="10" xfId="0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2" borderId="14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2" fontId="6" fillId="32" borderId="14" xfId="0" applyNumberFormat="1" applyFont="1" applyFill="1" applyBorder="1" applyAlignment="1" applyProtection="1">
      <alignment vertical="top"/>
      <protection/>
    </xf>
    <xf numFmtId="0" fontId="6" fillId="0" borderId="14" xfId="0" applyNumberFormat="1" applyFont="1" applyFill="1" applyBorder="1" applyAlignment="1" applyProtection="1">
      <alignment vertical="top"/>
      <protection/>
    </xf>
    <xf numFmtId="0" fontId="6" fillId="32" borderId="14" xfId="0" applyNumberFormat="1" applyFont="1" applyFill="1" applyBorder="1" applyAlignment="1" applyProtection="1">
      <alignment vertical="top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vertical="top"/>
      <protection/>
    </xf>
    <xf numFmtId="2" fontId="7" fillId="0" borderId="12" xfId="0" applyNumberFormat="1" applyFont="1" applyFill="1" applyBorder="1" applyAlignment="1" applyProtection="1">
      <alignment vertical="top"/>
      <protection/>
    </xf>
    <xf numFmtId="2" fontId="7" fillId="32" borderId="12" xfId="0" applyNumberFormat="1" applyFont="1" applyFill="1" applyBorder="1" applyAlignment="1" applyProtection="1">
      <alignment vertical="top"/>
      <protection/>
    </xf>
    <xf numFmtId="2" fontId="7" fillId="32" borderId="13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  <xf numFmtId="0" fontId="7" fillId="0" borderId="15" xfId="0" applyNumberFormat="1" applyFont="1" applyFill="1" applyBorder="1" applyAlignment="1" applyProtection="1">
      <alignment horizontal="left" vertical="top"/>
      <protection/>
    </xf>
    <xf numFmtId="0" fontId="7" fillId="0" borderId="16" xfId="0" applyNumberFormat="1" applyFont="1" applyFill="1" applyBorder="1" applyAlignment="1" applyProtection="1">
      <alignment horizontal="left" vertical="top"/>
      <protection/>
    </xf>
    <xf numFmtId="0" fontId="7" fillId="32" borderId="14" xfId="0" applyNumberFormat="1" applyFont="1" applyFill="1" applyBorder="1" applyAlignment="1" applyProtection="1">
      <alignment horizontal="left" vertical="top"/>
      <protection/>
    </xf>
    <xf numFmtId="0" fontId="7" fillId="32" borderId="15" xfId="0" applyNumberFormat="1" applyFont="1" applyFill="1" applyBorder="1" applyAlignment="1" applyProtection="1">
      <alignment horizontal="left" vertical="top"/>
      <protection/>
    </xf>
    <xf numFmtId="0" fontId="7" fillId="32" borderId="16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tabSelected="1" zoomScale="112" zoomScaleNormal="112" zoomScalePageLayoutView="0" workbookViewId="0" topLeftCell="A91">
      <selection activeCell="B89" sqref="B89:B91"/>
    </sheetView>
  </sheetViews>
  <sheetFormatPr defaultColWidth="7.00390625" defaultRowHeight="15"/>
  <cols>
    <col min="1" max="1" width="4.421875" style="6" customWidth="1"/>
    <col min="2" max="2" width="9.140625" style="5" customWidth="1"/>
    <col min="3" max="3" width="10.00390625" style="5" customWidth="1"/>
    <col min="4" max="4" width="20.7109375" style="5" customWidth="1"/>
    <col min="5" max="5" width="13.00390625" style="5" customWidth="1"/>
    <col min="6" max="6" width="13.57421875" style="5" customWidth="1"/>
    <col min="7" max="7" width="13.140625" style="5" customWidth="1"/>
    <col min="8" max="8" width="13.28125" style="5" customWidth="1"/>
    <col min="9" max="9" width="13.00390625" style="5" customWidth="1"/>
    <col min="10" max="10" width="11.57421875" style="2" customWidth="1"/>
    <col min="11" max="11" width="12.28125" style="2" customWidth="1"/>
    <col min="12" max="255" width="9.140625" style="2" customWidth="1"/>
    <col min="256" max="16384" width="7.00390625" style="2" customWidth="1"/>
  </cols>
  <sheetData>
    <row r="1" spans="1:9" ht="15.75">
      <c r="A1" s="52" t="s">
        <v>17</v>
      </c>
      <c r="B1" s="52"/>
      <c r="C1" s="52"/>
      <c r="D1" s="52"/>
      <c r="E1" s="52"/>
      <c r="F1" s="52"/>
      <c r="G1" s="52"/>
      <c r="H1" s="52"/>
      <c r="I1" s="52"/>
    </row>
    <row r="2" spans="1:9" ht="15.7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7" ht="15.75">
      <c r="A3" s="4"/>
      <c r="B3" s="4"/>
      <c r="C3" s="4"/>
      <c r="D3" s="4"/>
      <c r="E3" s="4"/>
      <c r="F3" s="4"/>
      <c r="G3" s="4"/>
    </row>
    <row r="4" spans="1:11" s="1" customFormat="1" ht="51" customHeight="1">
      <c r="A4" s="34"/>
      <c r="B4" s="7" t="s">
        <v>56</v>
      </c>
      <c r="C4" s="7" t="s">
        <v>1</v>
      </c>
      <c r="D4" s="8" t="s">
        <v>2</v>
      </c>
      <c r="E4" s="7" t="s">
        <v>59</v>
      </c>
      <c r="F4" s="7" t="s">
        <v>58</v>
      </c>
      <c r="G4" s="7" t="s">
        <v>60</v>
      </c>
      <c r="H4" s="36" t="s">
        <v>57</v>
      </c>
      <c r="I4" s="43" t="s">
        <v>3</v>
      </c>
      <c r="J4" s="38"/>
      <c r="K4" s="39"/>
    </row>
    <row r="5" spans="1:9" s="1" customFormat="1" ht="15.75" customHeight="1">
      <c r="A5" s="48">
        <v>1</v>
      </c>
      <c r="B5" s="9" t="s">
        <v>18</v>
      </c>
      <c r="C5" s="9" t="s">
        <v>15</v>
      </c>
      <c r="D5" s="10" t="s">
        <v>4</v>
      </c>
      <c r="E5" s="9">
        <v>2</v>
      </c>
      <c r="F5" s="11">
        <v>3</v>
      </c>
      <c r="G5" s="12"/>
      <c r="H5" s="37">
        <v>10</v>
      </c>
      <c r="I5" s="44">
        <f>F5*H5</f>
        <v>30</v>
      </c>
    </row>
    <row r="6" spans="1:9" s="1" customFormat="1" ht="15.75">
      <c r="A6" s="49"/>
      <c r="B6" s="9"/>
      <c r="C6" s="9"/>
      <c r="D6" s="10" t="s">
        <v>5</v>
      </c>
      <c r="E6" s="9">
        <v>108</v>
      </c>
      <c r="F6" s="11">
        <v>196</v>
      </c>
      <c r="G6" s="11"/>
      <c r="H6" s="37">
        <v>10</v>
      </c>
      <c r="I6" s="44">
        <f>F6*H6</f>
        <v>1960</v>
      </c>
    </row>
    <row r="7" spans="1:9" s="1" customFormat="1" ht="15.75">
      <c r="A7" s="49"/>
      <c r="B7" s="9"/>
      <c r="C7" s="9" t="s">
        <v>19</v>
      </c>
      <c r="D7" s="10" t="s">
        <v>4</v>
      </c>
      <c r="E7" s="9">
        <v>2</v>
      </c>
      <c r="F7" s="11">
        <v>3</v>
      </c>
      <c r="G7" s="11"/>
      <c r="H7" s="37">
        <v>10</v>
      </c>
      <c r="I7" s="44">
        <f aca="true" t="shared" si="0" ref="I7:I23">F7*H7</f>
        <v>30</v>
      </c>
    </row>
    <row r="8" spans="1:9" s="1" customFormat="1" ht="15.75">
      <c r="A8" s="49"/>
      <c r="B8" s="9"/>
      <c r="C8" s="9"/>
      <c r="D8" s="10" t="s">
        <v>13</v>
      </c>
      <c r="E8" s="9">
        <v>2</v>
      </c>
      <c r="F8" s="11">
        <v>3</v>
      </c>
      <c r="G8" s="11"/>
      <c r="H8" s="37">
        <v>10</v>
      </c>
      <c r="I8" s="44">
        <f t="shared" si="0"/>
        <v>30</v>
      </c>
    </row>
    <row r="9" spans="1:9" s="1" customFormat="1" ht="15.75" customHeight="1">
      <c r="A9" s="49"/>
      <c r="B9" s="9"/>
      <c r="C9" s="9"/>
      <c r="D9" s="10" t="s">
        <v>5</v>
      </c>
      <c r="E9" s="9">
        <v>46</v>
      </c>
      <c r="F9" s="11">
        <v>84</v>
      </c>
      <c r="G9" s="11"/>
      <c r="H9" s="37">
        <v>10</v>
      </c>
      <c r="I9" s="44">
        <f t="shared" si="0"/>
        <v>840</v>
      </c>
    </row>
    <row r="10" spans="1:9" s="1" customFormat="1" ht="15.75">
      <c r="A10" s="49"/>
      <c r="B10" s="9"/>
      <c r="C10" s="9" t="s">
        <v>7</v>
      </c>
      <c r="D10" s="10" t="s">
        <v>4</v>
      </c>
      <c r="E10" s="9">
        <v>1</v>
      </c>
      <c r="F10" s="11">
        <v>2</v>
      </c>
      <c r="G10" s="11"/>
      <c r="H10" s="37">
        <v>10</v>
      </c>
      <c r="I10" s="44">
        <f t="shared" si="0"/>
        <v>20</v>
      </c>
    </row>
    <row r="11" spans="1:9" s="1" customFormat="1" ht="15.75">
      <c r="A11" s="49"/>
      <c r="B11" s="9"/>
      <c r="C11" s="9"/>
      <c r="D11" s="10" t="s">
        <v>5</v>
      </c>
      <c r="E11" s="9">
        <v>60</v>
      </c>
      <c r="F11" s="11">
        <v>109</v>
      </c>
      <c r="G11" s="11"/>
      <c r="H11" s="37">
        <v>10</v>
      </c>
      <c r="I11" s="44">
        <f t="shared" si="0"/>
        <v>1090</v>
      </c>
    </row>
    <row r="12" spans="1:9" s="1" customFormat="1" ht="15.75">
      <c r="A12" s="49"/>
      <c r="B12" s="14" t="s">
        <v>6</v>
      </c>
      <c r="C12" s="14"/>
      <c r="D12" s="14"/>
      <c r="E12" s="15">
        <f>SUM(E5:E11)</f>
        <v>221</v>
      </c>
      <c r="F12" s="12">
        <f>SUM(F5:F11)</f>
        <v>400</v>
      </c>
      <c r="G12" s="11"/>
      <c r="H12" s="37">
        <v>10</v>
      </c>
      <c r="I12" s="45">
        <f t="shared" si="0"/>
        <v>4000</v>
      </c>
    </row>
    <row r="13" spans="1:9" s="1" customFormat="1" ht="15.75">
      <c r="A13" s="49"/>
      <c r="B13" s="9" t="s">
        <v>21</v>
      </c>
      <c r="C13" s="9" t="s">
        <v>9</v>
      </c>
      <c r="D13" s="10" t="s">
        <v>8</v>
      </c>
      <c r="E13" s="9">
        <v>4</v>
      </c>
      <c r="F13" s="11">
        <v>7</v>
      </c>
      <c r="G13" s="11"/>
      <c r="H13" s="37">
        <v>10</v>
      </c>
      <c r="I13" s="44">
        <f t="shared" si="0"/>
        <v>70</v>
      </c>
    </row>
    <row r="14" spans="1:9" s="1" customFormat="1" ht="15.75">
      <c r="A14" s="49"/>
      <c r="B14" s="9"/>
      <c r="C14" s="9"/>
      <c r="D14" s="10" t="s">
        <v>4</v>
      </c>
      <c r="E14" s="9">
        <v>6</v>
      </c>
      <c r="F14" s="11">
        <v>10</v>
      </c>
      <c r="G14" s="11"/>
      <c r="H14" s="37">
        <v>10</v>
      </c>
      <c r="I14" s="44">
        <f t="shared" si="0"/>
        <v>100</v>
      </c>
    </row>
    <row r="15" spans="1:9" s="1" customFormat="1" ht="15.75">
      <c r="A15" s="49"/>
      <c r="B15" s="9"/>
      <c r="C15" s="9"/>
      <c r="D15" s="10" t="s">
        <v>5</v>
      </c>
      <c r="E15" s="9">
        <v>248</v>
      </c>
      <c r="F15" s="11">
        <v>451</v>
      </c>
      <c r="G15" s="11"/>
      <c r="H15" s="37">
        <v>10</v>
      </c>
      <c r="I15" s="44">
        <f t="shared" si="0"/>
        <v>4510</v>
      </c>
    </row>
    <row r="16" spans="1:9" ht="15" customHeight="1">
      <c r="A16" s="49"/>
      <c r="B16" s="14" t="s">
        <v>6</v>
      </c>
      <c r="C16" s="14"/>
      <c r="D16" s="14"/>
      <c r="E16" s="15">
        <f>SUM(E13:E15)</f>
        <v>258</v>
      </c>
      <c r="F16" s="12">
        <f>SUM(F13:F15)</f>
        <v>468</v>
      </c>
      <c r="G16" s="11"/>
      <c r="H16" s="37">
        <v>10</v>
      </c>
      <c r="I16" s="45">
        <f t="shared" si="0"/>
        <v>4680</v>
      </c>
    </row>
    <row r="17" spans="1:9" ht="15" customHeight="1">
      <c r="A17" s="49"/>
      <c r="B17" s="9" t="s">
        <v>23</v>
      </c>
      <c r="C17" s="16" t="s">
        <v>9</v>
      </c>
      <c r="D17" s="10" t="s">
        <v>4</v>
      </c>
      <c r="E17" s="9">
        <v>10</v>
      </c>
      <c r="F17" s="11">
        <v>17</v>
      </c>
      <c r="G17" s="11"/>
      <c r="H17" s="37">
        <v>10</v>
      </c>
      <c r="I17" s="44">
        <f t="shared" si="0"/>
        <v>170</v>
      </c>
    </row>
    <row r="18" spans="1:9" ht="15" customHeight="1">
      <c r="A18" s="49"/>
      <c r="B18" s="9"/>
      <c r="C18" s="16"/>
      <c r="D18" s="10" t="s">
        <v>5</v>
      </c>
      <c r="E18" s="9">
        <v>243</v>
      </c>
      <c r="F18" s="11">
        <v>442</v>
      </c>
      <c r="G18" s="11"/>
      <c r="H18" s="37">
        <v>10</v>
      </c>
      <c r="I18" s="44">
        <f t="shared" si="0"/>
        <v>4420</v>
      </c>
    </row>
    <row r="19" spans="1:9" ht="15" customHeight="1">
      <c r="A19" s="49"/>
      <c r="B19" s="17" t="s">
        <v>6</v>
      </c>
      <c r="C19" s="17"/>
      <c r="D19" s="17"/>
      <c r="E19" s="15">
        <f>SUM(E17:E18)</f>
        <v>253</v>
      </c>
      <c r="F19" s="12">
        <f>SUM(F17:F18)</f>
        <v>459</v>
      </c>
      <c r="G19" s="11"/>
      <c r="H19" s="37">
        <v>10</v>
      </c>
      <c r="I19" s="45">
        <f t="shared" si="0"/>
        <v>4590</v>
      </c>
    </row>
    <row r="20" spans="1:9" ht="15" customHeight="1">
      <c r="A20" s="49"/>
      <c r="B20" s="51" t="s">
        <v>24</v>
      </c>
      <c r="C20" s="51" t="s">
        <v>25</v>
      </c>
      <c r="D20" s="10" t="s">
        <v>8</v>
      </c>
      <c r="E20" s="9">
        <v>5</v>
      </c>
      <c r="F20" s="11">
        <v>8</v>
      </c>
      <c r="G20" s="11"/>
      <c r="H20" s="37">
        <v>10</v>
      </c>
      <c r="I20" s="44">
        <f t="shared" si="0"/>
        <v>80</v>
      </c>
    </row>
    <row r="21" spans="1:9" ht="15" customHeight="1">
      <c r="A21" s="49"/>
      <c r="B21" s="51"/>
      <c r="C21" s="51"/>
      <c r="D21" s="10" t="s">
        <v>5</v>
      </c>
      <c r="E21" s="9">
        <v>80</v>
      </c>
      <c r="F21" s="11">
        <v>145</v>
      </c>
      <c r="G21" s="11"/>
      <c r="H21" s="37">
        <v>10</v>
      </c>
      <c r="I21" s="44">
        <f t="shared" si="0"/>
        <v>1450</v>
      </c>
    </row>
    <row r="22" spans="1:9" ht="15" customHeight="1">
      <c r="A22" s="49"/>
      <c r="B22" s="53" t="s">
        <v>6</v>
      </c>
      <c r="C22" s="53"/>
      <c r="D22" s="53"/>
      <c r="E22" s="15">
        <f>SUM(E20:E21)</f>
        <v>85</v>
      </c>
      <c r="F22" s="12">
        <f>SUM(F20:F21)</f>
        <v>153</v>
      </c>
      <c r="G22" s="11"/>
      <c r="H22" s="37">
        <v>10</v>
      </c>
      <c r="I22" s="45">
        <f t="shared" si="0"/>
        <v>1530</v>
      </c>
    </row>
    <row r="23" spans="1:11" s="1" customFormat="1" ht="15.75">
      <c r="A23" s="50"/>
      <c r="B23" s="18" t="s">
        <v>26</v>
      </c>
      <c r="C23" s="18"/>
      <c r="D23" s="19"/>
      <c r="E23" s="20">
        <f>E12+E16+E19+E22</f>
        <v>817</v>
      </c>
      <c r="F23" s="21">
        <f>F22+F19+F16+F12</f>
        <v>1480</v>
      </c>
      <c r="G23" s="22"/>
      <c r="H23" s="40">
        <v>10</v>
      </c>
      <c r="I23" s="46">
        <f t="shared" si="0"/>
        <v>14800</v>
      </c>
      <c r="J23" s="35"/>
      <c r="K23" s="35"/>
    </row>
    <row r="24" spans="1:9" ht="15.75" customHeight="1">
      <c r="A24" s="48">
        <v>2</v>
      </c>
      <c r="B24" s="55" t="s">
        <v>27</v>
      </c>
      <c r="C24" s="58" t="s">
        <v>14</v>
      </c>
      <c r="D24" s="10" t="s">
        <v>11</v>
      </c>
      <c r="E24" s="9">
        <v>19</v>
      </c>
      <c r="F24" s="11">
        <v>32</v>
      </c>
      <c r="G24" s="11"/>
      <c r="H24" s="37">
        <v>10</v>
      </c>
      <c r="I24" s="44">
        <f>F24*H24</f>
        <v>320</v>
      </c>
    </row>
    <row r="25" spans="1:9" ht="15.75">
      <c r="A25" s="49"/>
      <c r="B25" s="56"/>
      <c r="C25" s="59"/>
      <c r="D25" s="10" t="s">
        <v>4</v>
      </c>
      <c r="E25" s="9">
        <v>15</v>
      </c>
      <c r="F25" s="11">
        <v>25</v>
      </c>
      <c r="G25" s="11"/>
      <c r="H25" s="37">
        <v>10</v>
      </c>
      <c r="I25" s="44">
        <f>F25*H25</f>
        <v>250</v>
      </c>
    </row>
    <row r="26" spans="1:9" ht="15.75">
      <c r="A26" s="49"/>
      <c r="B26" s="56"/>
      <c r="C26" s="60"/>
      <c r="D26" s="10" t="s">
        <v>5</v>
      </c>
      <c r="E26" s="9">
        <v>145</v>
      </c>
      <c r="F26" s="11">
        <v>264</v>
      </c>
      <c r="G26" s="11"/>
      <c r="H26" s="37">
        <v>10</v>
      </c>
      <c r="I26" s="44">
        <f aca="true" t="shared" si="1" ref="I26:I50">F26*H26</f>
        <v>2640</v>
      </c>
    </row>
    <row r="27" spans="1:9" ht="15.75">
      <c r="A27" s="49"/>
      <c r="B27" s="56"/>
      <c r="C27" s="58" t="s">
        <v>12</v>
      </c>
      <c r="D27" s="10" t="s">
        <v>11</v>
      </c>
      <c r="E27" s="9">
        <v>19</v>
      </c>
      <c r="F27" s="11">
        <v>32</v>
      </c>
      <c r="G27" s="11"/>
      <c r="H27" s="37">
        <v>10</v>
      </c>
      <c r="I27" s="44">
        <f t="shared" si="1"/>
        <v>320</v>
      </c>
    </row>
    <row r="28" spans="1:9" ht="15.75" customHeight="1">
      <c r="A28" s="49"/>
      <c r="B28" s="56"/>
      <c r="C28" s="59"/>
      <c r="D28" s="10" t="s">
        <v>4</v>
      </c>
      <c r="E28" s="9">
        <v>2</v>
      </c>
      <c r="F28" s="11">
        <v>3</v>
      </c>
      <c r="G28" s="11"/>
      <c r="H28" s="37">
        <v>10</v>
      </c>
      <c r="I28" s="44">
        <f t="shared" si="1"/>
        <v>30</v>
      </c>
    </row>
    <row r="29" spans="1:9" ht="15.75">
      <c r="A29" s="49"/>
      <c r="B29" s="56"/>
      <c r="C29" s="59"/>
      <c r="D29" s="10" t="s">
        <v>10</v>
      </c>
      <c r="E29" s="9">
        <v>2</v>
      </c>
      <c r="F29" s="11">
        <v>3</v>
      </c>
      <c r="G29" s="11"/>
      <c r="H29" s="37">
        <v>10</v>
      </c>
      <c r="I29" s="44">
        <f t="shared" si="1"/>
        <v>30</v>
      </c>
    </row>
    <row r="30" spans="1:9" ht="15.75">
      <c r="A30" s="49"/>
      <c r="B30" s="56"/>
      <c r="C30" s="60"/>
      <c r="D30" s="10" t="s">
        <v>5</v>
      </c>
      <c r="E30" s="9">
        <v>48</v>
      </c>
      <c r="F30" s="11">
        <v>87</v>
      </c>
      <c r="G30" s="11"/>
      <c r="H30" s="37">
        <v>10</v>
      </c>
      <c r="I30" s="44">
        <f t="shared" si="1"/>
        <v>870</v>
      </c>
    </row>
    <row r="31" spans="1:9" ht="15.75">
      <c r="A31" s="49"/>
      <c r="B31" s="56"/>
      <c r="C31" s="58" t="s">
        <v>9</v>
      </c>
      <c r="D31" s="10" t="s">
        <v>11</v>
      </c>
      <c r="E31" s="9">
        <v>5</v>
      </c>
      <c r="F31" s="11">
        <v>8</v>
      </c>
      <c r="G31" s="11"/>
      <c r="H31" s="37">
        <v>10</v>
      </c>
      <c r="I31" s="44">
        <f t="shared" si="1"/>
        <v>80</v>
      </c>
    </row>
    <row r="32" spans="1:9" ht="15.75" customHeight="1">
      <c r="A32" s="49"/>
      <c r="B32" s="56"/>
      <c r="C32" s="59"/>
      <c r="D32" s="10" t="s">
        <v>4</v>
      </c>
      <c r="E32" s="9">
        <v>2</v>
      </c>
      <c r="F32" s="11">
        <v>3</v>
      </c>
      <c r="G32" s="11"/>
      <c r="H32" s="37">
        <v>10</v>
      </c>
      <c r="I32" s="44">
        <f t="shared" si="1"/>
        <v>30</v>
      </c>
    </row>
    <row r="33" spans="1:9" ht="15.75">
      <c r="A33" s="49"/>
      <c r="B33" s="56"/>
      <c r="C33" s="59"/>
      <c r="D33" s="10" t="s">
        <v>10</v>
      </c>
      <c r="E33" s="9">
        <v>4</v>
      </c>
      <c r="F33" s="11">
        <v>7</v>
      </c>
      <c r="G33" s="11"/>
      <c r="H33" s="37">
        <v>10</v>
      </c>
      <c r="I33" s="44">
        <f t="shared" si="1"/>
        <v>70</v>
      </c>
    </row>
    <row r="34" spans="1:9" ht="15.75">
      <c r="A34" s="49"/>
      <c r="B34" s="57"/>
      <c r="C34" s="60"/>
      <c r="D34" s="10" t="s">
        <v>5</v>
      </c>
      <c r="E34" s="9">
        <v>70</v>
      </c>
      <c r="F34" s="11">
        <v>127</v>
      </c>
      <c r="G34" s="11"/>
      <c r="H34" s="37">
        <v>10</v>
      </c>
      <c r="I34" s="44">
        <f t="shared" si="1"/>
        <v>1270</v>
      </c>
    </row>
    <row r="35" spans="1:9" ht="15.75" customHeight="1">
      <c r="A35" s="49"/>
      <c r="B35" s="53" t="s">
        <v>6</v>
      </c>
      <c r="C35" s="53"/>
      <c r="D35" s="53"/>
      <c r="E35" s="15">
        <f>SUM(E24:E34)</f>
        <v>331</v>
      </c>
      <c r="F35" s="12">
        <f>SUM(F24:F34)</f>
        <v>591</v>
      </c>
      <c r="G35" s="11"/>
      <c r="H35" s="37">
        <v>10</v>
      </c>
      <c r="I35" s="45">
        <f t="shared" si="1"/>
        <v>5910</v>
      </c>
    </row>
    <row r="36" spans="1:9" ht="15.75">
      <c r="A36" s="49"/>
      <c r="B36" s="55" t="s">
        <v>28</v>
      </c>
      <c r="C36" s="55" t="s">
        <v>9</v>
      </c>
      <c r="D36" s="10" t="s">
        <v>11</v>
      </c>
      <c r="E36" s="9">
        <v>15</v>
      </c>
      <c r="F36" s="11">
        <v>25</v>
      </c>
      <c r="G36" s="11"/>
      <c r="H36" s="37">
        <v>10</v>
      </c>
      <c r="I36" s="44">
        <f t="shared" si="1"/>
        <v>250</v>
      </c>
    </row>
    <row r="37" spans="1:9" ht="15.75">
      <c r="A37" s="49"/>
      <c r="B37" s="56"/>
      <c r="C37" s="56"/>
      <c r="D37" s="10" t="s">
        <v>4</v>
      </c>
      <c r="E37" s="9">
        <v>9</v>
      </c>
      <c r="F37" s="11">
        <v>15</v>
      </c>
      <c r="G37" s="11"/>
      <c r="H37" s="37">
        <v>10</v>
      </c>
      <c r="I37" s="44">
        <f t="shared" si="1"/>
        <v>150</v>
      </c>
    </row>
    <row r="38" spans="1:9" ht="15.75" customHeight="1">
      <c r="A38" s="49"/>
      <c r="B38" s="56"/>
      <c r="C38" s="57"/>
      <c r="D38" s="10" t="s">
        <v>5</v>
      </c>
      <c r="E38" s="9">
        <v>76</v>
      </c>
      <c r="F38" s="11">
        <v>138</v>
      </c>
      <c r="G38" s="11"/>
      <c r="H38" s="37">
        <v>10</v>
      </c>
      <c r="I38" s="44">
        <f t="shared" si="1"/>
        <v>1380</v>
      </c>
    </row>
    <row r="39" spans="1:9" ht="15.75">
      <c r="A39" s="49"/>
      <c r="B39" s="56"/>
      <c r="C39" s="55" t="s">
        <v>14</v>
      </c>
      <c r="D39" s="10" t="s">
        <v>22</v>
      </c>
      <c r="E39" s="9">
        <v>18</v>
      </c>
      <c r="F39" s="11">
        <v>30</v>
      </c>
      <c r="G39" s="11"/>
      <c r="H39" s="37">
        <v>10</v>
      </c>
      <c r="I39" s="44">
        <f t="shared" si="1"/>
        <v>300</v>
      </c>
    </row>
    <row r="40" spans="1:9" ht="15.75">
      <c r="A40" s="49"/>
      <c r="B40" s="56"/>
      <c r="C40" s="56"/>
      <c r="D40" s="10" t="s">
        <v>4</v>
      </c>
      <c r="E40" s="9">
        <v>9</v>
      </c>
      <c r="F40" s="11">
        <v>15</v>
      </c>
      <c r="G40" s="11"/>
      <c r="H40" s="37">
        <v>10</v>
      </c>
      <c r="I40" s="44">
        <f t="shared" si="1"/>
        <v>150</v>
      </c>
    </row>
    <row r="41" spans="1:9" ht="15.75">
      <c r="A41" s="49"/>
      <c r="B41" s="57"/>
      <c r="C41" s="57"/>
      <c r="D41" s="10" t="s">
        <v>5</v>
      </c>
      <c r="E41" s="9">
        <v>111</v>
      </c>
      <c r="F41" s="11">
        <v>202</v>
      </c>
      <c r="G41" s="11"/>
      <c r="H41" s="37">
        <v>10</v>
      </c>
      <c r="I41" s="44">
        <f t="shared" si="1"/>
        <v>2020</v>
      </c>
    </row>
    <row r="42" spans="1:9" ht="15.75" customHeight="1">
      <c r="A42" s="49"/>
      <c r="B42" s="53" t="s">
        <v>6</v>
      </c>
      <c r="C42" s="53"/>
      <c r="D42" s="53"/>
      <c r="E42" s="15">
        <f>SUM(E36:E41)</f>
        <v>238</v>
      </c>
      <c r="F42" s="12">
        <f>SUM(F36:F41)</f>
        <v>425</v>
      </c>
      <c r="G42" s="11"/>
      <c r="H42" s="37">
        <v>10</v>
      </c>
      <c r="I42" s="45">
        <f t="shared" si="1"/>
        <v>4250</v>
      </c>
    </row>
    <row r="43" spans="1:9" ht="15.75">
      <c r="A43" s="49"/>
      <c r="B43" s="51" t="s">
        <v>29</v>
      </c>
      <c r="C43" s="61" t="s">
        <v>9</v>
      </c>
      <c r="D43" s="10" t="s">
        <v>22</v>
      </c>
      <c r="E43" s="9">
        <v>3</v>
      </c>
      <c r="F43" s="11">
        <v>5</v>
      </c>
      <c r="G43" s="11"/>
      <c r="H43" s="37">
        <v>10</v>
      </c>
      <c r="I43" s="44">
        <f t="shared" si="1"/>
        <v>50</v>
      </c>
    </row>
    <row r="44" spans="1:9" ht="15.75">
      <c r="A44" s="49"/>
      <c r="B44" s="51"/>
      <c r="C44" s="61"/>
      <c r="D44" s="26" t="s">
        <v>4</v>
      </c>
      <c r="E44" s="9">
        <v>12</v>
      </c>
      <c r="F44" s="11">
        <v>20</v>
      </c>
      <c r="G44" s="11"/>
      <c r="H44" s="37">
        <v>10</v>
      </c>
      <c r="I44" s="44">
        <f t="shared" si="1"/>
        <v>200</v>
      </c>
    </row>
    <row r="45" spans="1:9" ht="15.75">
      <c r="A45" s="49"/>
      <c r="B45" s="51"/>
      <c r="C45" s="61"/>
      <c r="D45" s="10" t="s">
        <v>5</v>
      </c>
      <c r="E45" s="9">
        <v>157</v>
      </c>
      <c r="F45" s="11">
        <v>285</v>
      </c>
      <c r="G45" s="11"/>
      <c r="H45" s="37">
        <v>10</v>
      </c>
      <c r="I45" s="44">
        <f t="shared" si="1"/>
        <v>2850</v>
      </c>
    </row>
    <row r="46" spans="1:9" ht="15.75">
      <c r="A46" s="49"/>
      <c r="B46" s="51"/>
      <c r="C46" s="62" t="s">
        <v>19</v>
      </c>
      <c r="D46" s="10" t="s">
        <v>4</v>
      </c>
      <c r="E46" s="9">
        <v>4</v>
      </c>
      <c r="F46" s="11">
        <v>7</v>
      </c>
      <c r="G46" s="11"/>
      <c r="H46" s="37">
        <v>10</v>
      </c>
      <c r="I46" s="44">
        <f t="shared" si="1"/>
        <v>70</v>
      </c>
    </row>
    <row r="47" spans="1:9" ht="15.75" customHeight="1">
      <c r="A47" s="49"/>
      <c r="B47" s="51"/>
      <c r="C47" s="62"/>
      <c r="D47" s="10" t="s">
        <v>20</v>
      </c>
      <c r="E47" s="9">
        <v>2</v>
      </c>
      <c r="F47" s="11">
        <v>3</v>
      </c>
      <c r="G47" s="11"/>
      <c r="H47" s="37">
        <v>10</v>
      </c>
      <c r="I47" s="44">
        <f t="shared" si="1"/>
        <v>30</v>
      </c>
    </row>
    <row r="48" spans="1:9" ht="15.75">
      <c r="A48" s="49"/>
      <c r="B48" s="51"/>
      <c r="C48" s="62"/>
      <c r="D48" s="10" t="s">
        <v>5</v>
      </c>
      <c r="E48" s="9">
        <v>38</v>
      </c>
      <c r="F48" s="11">
        <v>69</v>
      </c>
      <c r="G48" s="11"/>
      <c r="H48" s="37">
        <v>10</v>
      </c>
      <c r="I48" s="44">
        <f t="shared" si="1"/>
        <v>690</v>
      </c>
    </row>
    <row r="49" spans="1:9" ht="15.75">
      <c r="A49" s="49"/>
      <c r="B49" s="53" t="s">
        <v>6</v>
      </c>
      <c r="C49" s="53"/>
      <c r="D49" s="53"/>
      <c r="E49" s="15">
        <f>SUM(E43:E48)</f>
        <v>216</v>
      </c>
      <c r="F49" s="12">
        <f>SUM(F43:F48)</f>
        <v>389</v>
      </c>
      <c r="G49" s="11"/>
      <c r="H49" s="37">
        <v>10</v>
      </c>
      <c r="I49" s="45">
        <f t="shared" si="1"/>
        <v>3890</v>
      </c>
    </row>
    <row r="50" spans="1:11" ht="15.75">
      <c r="A50" s="50"/>
      <c r="B50" s="18" t="s">
        <v>26</v>
      </c>
      <c r="C50" s="27"/>
      <c r="D50" s="28"/>
      <c r="E50" s="20">
        <f>E42+E35+E49</f>
        <v>785</v>
      </c>
      <c r="F50" s="21">
        <f>F49+F42+F35</f>
        <v>1405</v>
      </c>
      <c r="G50" s="22"/>
      <c r="H50" s="40">
        <v>10</v>
      </c>
      <c r="I50" s="46">
        <f t="shared" si="1"/>
        <v>14050</v>
      </c>
      <c r="J50" s="35"/>
      <c r="K50" s="35"/>
    </row>
    <row r="51" spans="1:9" ht="15.75">
      <c r="A51" s="54">
        <v>3</v>
      </c>
      <c r="B51" s="55" t="s">
        <v>30</v>
      </c>
      <c r="C51" s="55" t="s">
        <v>25</v>
      </c>
      <c r="D51" s="10" t="s">
        <v>31</v>
      </c>
      <c r="E51" s="9">
        <v>149</v>
      </c>
      <c r="F51" s="11"/>
      <c r="G51" s="13">
        <v>19</v>
      </c>
      <c r="H51" s="41"/>
      <c r="I51" s="44">
        <f>E51*G51</f>
        <v>2831</v>
      </c>
    </row>
    <row r="52" spans="1:9" ht="15.75">
      <c r="A52" s="54"/>
      <c r="B52" s="56"/>
      <c r="C52" s="56"/>
      <c r="D52" s="10" t="s">
        <v>4</v>
      </c>
      <c r="E52" s="9">
        <v>34</v>
      </c>
      <c r="F52" s="11">
        <v>57</v>
      </c>
      <c r="G52" s="11"/>
      <c r="H52" s="37">
        <v>10</v>
      </c>
      <c r="I52" s="44">
        <f>F52*H52</f>
        <v>570</v>
      </c>
    </row>
    <row r="53" spans="1:9" ht="15.75">
      <c r="A53" s="54"/>
      <c r="B53" s="56"/>
      <c r="C53" s="57"/>
      <c r="D53" s="10" t="s">
        <v>5</v>
      </c>
      <c r="E53" s="9">
        <v>1151</v>
      </c>
      <c r="F53" s="11">
        <v>2093</v>
      </c>
      <c r="G53" s="11"/>
      <c r="H53" s="37">
        <v>10</v>
      </c>
      <c r="I53" s="44">
        <f>F53*H53</f>
        <v>20930</v>
      </c>
    </row>
    <row r="54" spans="1:9" ht="15.75">
      <c r="A54" s="54"/>
      <c r="B54" s="56"/>
      <c r="C54" s="55" t="s">
        <v>32</v>
      </c>
      <c r="D54" s="10" t="s">
        <v>8</v>
      </c>
      <c r="E54" s="9">
        <v>4</v>
      </c>
      <c r="F54" s="11">
        <v>7</v>
      </c>
      <c r="G54" s="11"/>
      <c r="H54" s="37">
        <v>10</v>
      </c>
      <c r="I54" s="44">
        <f>F54*H54</f>
        <v>70</v>
      </c>
    </row>
    <row r="55" spans="1:9" ht="15.75">
      <c r="A55" s="54"/>
      <c r="B55" s="56"/>
      <c r="C55" s="56"/>
      <c r="D55" s="10" t="s">
        <v>4</v>
      </c>
      <c r="E55" s="9">
        <v>4</v>
      </c>
      <c r="F55" s="11">
        <v>7</v>
      </c>
      <c r="G55" s="11"/>
      <c r="H55" s="37">
        <v>10</v>
      </c>
      <c r="I55" s="44">
        <f>F55*H55</f>
        <v>70</v>
      </c>
    </row>
    <row r="56" spans="1:9" ht="15.75">
      <c r="A56" s="54"/>
      <c r="B56" s="57"/>
      <c r="C56" s="57"/>
      <c r="D56" s="10" t="s">
        <v>5</v>
      </c>
      <c r="E56" s="9">
        <v>42</v>
      </c>
      <c r="F56" s="11">
        <v>76</v>
      </c>
      <c r="G56" s="11"/>
      <c r="H56" s="37">
        <v>10</v>
      </c>
      <c r="I56" s="44">
        <f>F56*H56</f>
        <v>760</v>
      </c>
    </row>
    <row r="57" spans="1:9" ht="15.75">
      <c r="A57" s="54"/>
      <c r="B57" s="53" t="s">
        <v>6</v>
      </c>
      <c r="C57" s="53"/>
      <c r="D57" s="53"/>
      <c r="E57" s="15">
        <f>SUM(E51:E56)</f>
        <v>1384</v>
      </c>
      <c r="F57" s="12">
        <f>SUM(F51:F56)</f>
        <v>2240</v>
      </c>
      <c r="G57" s="11"/>
      <c r="H57" s="37"/>
      <c r="I57" s="45">
        <f>SUM(I51:I56)</f>
        <v>25231</v>
      </c>
    </row>
    <row r="58" spans="1:11" ht="15.75">
      <c r="A58" s="54"/>
      <c r="B58" s="18" t="s">
        <v>26</v>
      </c>
      <c r="C58" s="28"/>
      <c r="D58" s="28"/>
      <c r="E58" s="20">
        <f>E57</f>
        <v>1384</v>
      </c>
      <c r="F58" s="21"/>
      <c r="G58" s="22"/>
      <c r="H58" s="42"/>
      <c r="I58" s="46">
        <f>I57</f>
        <v>25231</v>
      </c>
      <c r="J58" s="35"/>
      <c r="K58" s="35"/>
    </row>
    <row r="59" spans="1:9" ht="15.75">
      <c r="A59" s="54">
        <v>4</v>
      </c>
      <c r="B59" s="51" t="s">
        <v>33</v>
      </c>
      <c r="C59" s="63" t="s">
        <v>14</v>
      </c>
      <c r="D59" s="10" t="s">
        <v>8</v>
      </c>
      <c r="E59" s="9">
        <v>3</v>
      </c>
      <c r="F59" s="11">
        <v>5</v>
      </c>
      <c r="G59" s="11"/>
      <c r="H59" s="37">
        <v>10</v>
      </c>
      <c r="I59" s="44">
        <f>F59*H59</f>
        <v>50</v>
      </c>
    </row>
    <row r="60" spans="1:9" ht="15.75">
      <c r="A60" s="54"/>
      <c r="B60" s="51"/>
      <c r="C60" s="63"/>
      <c r="D60" s="10" t="s">
        <v>4</v>
      </c>
      <c r="E60" s="9">
        <v>2</v>
      </c>
      <c r="F60" s="11">
        <v>3</v>
      </c>
      <c r="G60" s="11"/>
      <c r="H60" s="37">
        <v>10</v>
      </c>
      <c r="I60" s="44">
        <f>F60*H60</f>
        <v>30</v>
      </c>
    </row>
    <row r="61" spans="1:9" ht="15.75">
      <c r="A61" s="54"/>
      <c r="B61" s="51"/>
      <c r="C61" s="63"/>
      <c r="D61" s="10" t="s">
        <v>5</v>
      </c>
      <c r="E61" s="9">
        <v>70</v>
      </c>
      <c r="F61" s="11">
        <v>127</v>
      </c>
      <c r="G61" s="11"/>
      <c r="H61" s="37">
        <v>10</v>
      </c>
      <c r="I61" s="44">
        <f aca="true" t="shared" si="2" ref="I61:I111">F61*H61</f>
        <v>1270</v>
      </c>
    </row>
    <row r="62" spans="1:9" ht="15.75">
      <c r="A62" s="54"/>
      <c r="B62" s="64" t="s">
        <v>6</v>
      </c>
      <c r="C62" s="64"/>
      <c r="D62" s="64"/>
      <c r="E62" s="15">
        <f>SUM(E59:E61)</f>
        <v>75</v>
      </c>
      <c r="F62" s="12">
        <f>SUM(F59:F61)</f>
        <v>135</v>
      </c>
      <c r="G62" s="11"/>
      <c r="H62" s="37">
        <v>10</v>
      </c>
      <c r="I62" s="45">
        <f t="shared" si="2"/>
        <v>1350</v>
      </c>
    </row>
    <row r="63" spans="1:9" ht="15.75">
      <c r="A63" s="54"/>
      <c r="B63" s="51" t="s">
        <v>34</v>
      </c>
      <c r="C63" s="63" t="s">
        <v>16</v>
      </c>
      <c r="D63" s="10" t="s">
        <v>4</v>
      </c>
      <c r="E63" s="9">
        <v>2</v>
      </c>
      <c r="F63" s="11">
        <v>3</v>
      </c>
      <c r="G63" s="11"/>
      <c r="H63" s="37">
        <v>10</v>
      </c>
      <c r="I63" s="44">
        <f t="shared" si="2"/>
        <v>30</v>
      </c>
    </row>
    <row r="64" spans="1:9" ht="15.75">
      <c r="A64" s="54"/>
      <c r="B64" s="51"/>
      <c r="C64" s="63"/>
      <c r="D64" s="10" t="s">
        <v>5</v>
      </c>
      <c r="E64" s="9">
        <v>20</v>
      </c>
      <c r="F64" s="11">
        <v>36</v>
      </c>
      <c r="G64" s="11"/>
      <c r="H64" s="37">
        <v>10</v>
      </c>
      <c r="I64" s="44">
        <f t="shared" si="2"/>
        <v>360</v>
      </c>
    </row>
    <row r="65" spans="1:9" ht="15.75">
      <c r="A65" s="54"/>
      <c r="B65" s="64" t="s">
        <v>6</v>
      </c>
      <c r="C65" s="64"/>
      <c r="D65" s="64"/>
      <c r="E65" s="15">
        <f>SUM(E63:E64)</f>
        <v>22</v>
      </c>
      <c r="F65" s="12">
        <f>SUM(F63:F64)</f>
        <v>39</v>
      </c>
      <c r="G65" s="11"/>
      <c r="H65" s="37">
        <v>10</v>
      </c>
      <c r="I65" s="45">
        <f t="shared" si="2"/>
        <v>390</v>
      </c>
    </row>
    <row r="66" spans="1:9" ht="15.75">
      <c r="A66" s="54"/>
      <c r="B66" s="51" t="s">
        <v>35</v>
      </c>
      <c r="C66" s="63" t="s">
        <v>16</v>
      </c>
      <c r="D66" s="10" t="s">
        <v>4</v>
      </c>
      <c r="E66" s="9">
        <v>5</v>
      </c>
      <c r="F66" s="11">
        <v>8</v>
      </c>
      <c r="G66" s="11"/>
      <c r="H66" s="37">
        <v>10</v>
      </c>
      <c r="I66" s="44">
        <f t="shared" si="2"/>
        <v>80</v>
      </c>
    </row>
    <row r="67" spans="1:9" ht="15.75">
      <c r="A67" s="54"/>
      <c r="B67" s="51"/>
      <c r="C67" s="63"/>
      <c r="D67" s="10" t="s">
        <v>20</v>
      </c>
      <c r="E67" s="9">
        <v>4</v>
      </c>
      <c r="F67" s="11">
        <v>7</v>
      </c>
      <c r="G67" s="11"/>
      <c r="H67" s="37">
        <v>10</v>
      </c>
      <c r="I67" s="44">
        <f t="shared" si="2"/>
        <v>70</v>
      </c>
    </row>
    <row r="68" spans="1:9" ht="15.75">
      <c r="A68" s="54"/>
      <c r="B68" s="51"/>
      <c r="C68" s="63"/>
      <c r="D68" s="10" t="s">
        <v>5</v>
      </c>
      <c r="E68" s="9">
        <v>46</v>
      </c>
      <c r="F68" s="11">
        <v>84</v>
      </c>
      <c r="G68" s="11"/>
      <c r="H68" s="37">
        <v>10</v>
      </c>
      <c r="I68" s="44">
        <f t="shared" si="2"/>
        <v>840</v>
      </c>
    </row>
    <row r="69" spans="1:9" ht="15.75">
      <c r="A69" s="54"/>
      <c r="B69" s="53" t="s">
        <v>6</v>
      </c>
      <c r="C69" s="53"/>
      <c r="D69" s="53"/>
      <c r="E69" s="15">
        <f>SUM(E66:E68)</f>
        <v>55</v>
      </c>
      <c r="F69" s="12">
        <f>SUM(F66:F68)</f>
        <v>99</v>
      </c>
      <c r="G69" s="11"/>
      <c r="H69" s="37">
        <v>10</v>
      </c>
      <c r="I69" s="45">
        <f t="shared" si="2"/>
        <v>990</v>
      </c>
    </row>
    <row r="70" spans="1:9" ht="15.75">
      <c r="A70" s="54"/>
      <c r="B70" s="51" t="s">
        <v>36</v>
      </c>
      <c r="C70" s="51" t="s">
        <v>16</v>
      </c>
      <c r="D70" s="10" t="s">
        <v>4</v>
      </c>
      <c r="E70" s="9">
        <v>3</v>
      </c>
      <c r="F70" s="11">
        <v>5</v>
      </c>
      <c r="G70" s="11"/>
      <c r="H70" s="37">
        <v>10</v>
      </c>
      <c r="I70" s="44">
        <f t="shared" si="2"/>
        <v>50</v>
      </c>
    </row>
    <row r="71" spans="1:9" ht="15.75">
      <c r="A71" s="54"/>
      <c r="B71" s="51"/>
      <c r="C71" s="51"/>
      <c r="D71" s="10" t="s">
        <v>10</v>
      </c>
      <c r="E71" s="9">
        <v>2</v>
      </c>
      <c r="F71" s="11">
        <v>3</v>
      </c>
      <c r="G71" s="11"/>
      <c r="H71" s="37">
        <v>10</v>
      </c>
      <c r="I71" s="44">
        <f t="shared" si="2"/>
        <v>30</v>
      </c>
    </row>
    <row r="72" spans="1:9" ht="15.75">
      <c r="A72" s="54"/>
      <c r="B72" s="51"/>
      <c r="C72" s="51"/>
      <c r="D72" s="10" t="s">
        <v>5</v>
      </c>
      <c r="E72" s="9">
        <v>22</v>
      </c>
      <c r="F72" s="11">
        <v>40</v>
      </c>
      <c r="G72" s="11"/>
      <c r="H72" s="37">
        <v>10</v>
      </c>
      <c r="I72" s="44">
        <f t="shared" si="2"/>
        <v>400</v>
      </c>
    </row>
    <row r="73" spans="1:9" ht="15.75">
      <c r="A73" s="54"/>
      <c r="B73" s="53" t="s">
        <v>6</v>
      </c>
      <c r="C73" s="53"/>
      <c r="D73" s="53"/>
      <c r="E73" s="15">
        <f>SUM(E70:E72)</f>
        <v>27</v>
      </c>
      <c r="F73" s="12">
        <f>SUM(F70:F72)</f>
        <v>48</v>
      </c>
      <c r="G73" s="11"/>
      <c r="H73" s="37">
        <v>10</v>
      </c>
      <c r="I73" s="45">
        <f t="shared" si="2"/>
        <v>480</v>
      </c>
    </row>
    <row r="74" spans="1:9" ht="15.75">
      <c r="A74" s="54"/>
      <c r="B74" s="51" t="s">
        <v>37</v>
      </c>
      <c r="C74" s="63" t="s">
        <v>14</v>
      </c>
      <c r="D74" s="10" t="s">
        <v>4</v>
      </c>
      <c r="E74" s="9">
        <v>2</v>
      </c>
      <c r="F74" s="11">
        <v>3</v>
      </c>
      <c r="G74" s="11"/>
      <c r="H74" s="37">
        <v>10</v>
      </c>
      <c r="I74" s="44">
        <f t="shared" si="2"/>
        <v>30</v>
      </c>
    </row>
    <row r="75" spans="1:9" ht="15.75">
      <c r="A75" s="54"/>
      <c r="B75" s="51"/>
      <c r="C75" s="63"/>
      <c r="D75" s="10" t="s">
        <v>20</v>
      </c>
      <c r="E75" s="9">
        <v>1</v>
      </c>
      <c r="F75" s="11">
        <v>2</v>
      </c>
      <c r="G75" s="11"/>
      <c r="H75" s="37">
        <v>10</v>
      </c>
      <c r="I75" s="44">
        <f t="shared" si="2"/>
        <v>20</v>
      </c>
    </row>
    <row r="76" spans="1:9" ht="15.75">
      <c r="A76" s="54"/>
      <c r="B76" s="51"/>
      <c r="C76" s="63"/>
      <c r="D76" s="10" t="s">
        <v>5</v>
      </c>
      <c r="E76" s="9">
        <v>13</v>
      </c>
      <c r="F76" s="11">
        <v>24</v>
      </c>
      <c r="G76" s="11"/>
      <c r="H76" s="37">
        <v>10</v>
      </c>
      <c r="I76" s="44">
        <f t="shared" si="2"/>
        <v>240</v>
      </c>
    </row>
    <row r="77" spans="1:9" ht="15.75">
      <c r="A77" s="54"/>
      <c r="B77" s="53" t="s">
        <v>6</v>
      </c>
      <c r="C77" s="53"/>
      <c r="D77" s="53"/>
      <c r="E77" s="15">
        <f>SUM(E74:E76)</f>
        <v>16</v>
      </c>
      <c r="F77" s="12">
        <f>SUM(F74:F76)</f>
        <v>29</v>
      </c>
      <c r="G77" s="11"/>
      <c r="H77" s="37">
        <v>10</v>
      </c>
      <c r="I77" s="45">
        <f t="shared" si="2"/>
        <v>290</v>
      </c>
    </row>
    <row r="78" spans="1:9" ht="15.75">
      <c r="A78" s="54"/>
      <c r="B78" s="51" t="s">
        <v>38</v>
      </c>
      <c r="C78" s="51" t="s">
        <v>16</v>
      </c>
      <c r="D78" s="29" t="s">
        <v>22</v>
      </c>
      <c r="E78" s="9">
        <v>11</v>
      </c>
      <c r="F78" s="11">
        <v>18</v>
      </c>
      <c r="G78" s="11"/>
      <c r="H78" s="37">
        <v>10</v>
      </c>
      <c r="I78" s="44">
        <f t="shared" si="2"/>
        <v>180</v>
      </c>
    </row>
    <row r="79" spans="1:9" ht="15.75">
      <c r="A79" s="54"/>
      <c r="B79" s="51"/>
      <c r="C79" s="65"/>
      <c r="D79" s="29" t="s">
        <v>4</v>
      </c>
      <c r="E79" s="9">
        <v>5</v>
      </c>
      <c r="F79" s="11">
        <v>8</v>
      </c>
      <c r="G79" s="11"/>
      <c r="H79" s="37">
        <v>10</v>
      </c>
      <c r="I79" s="44">
        <f t="shared" si="2"/>
        <v>80</v>
      </c>
    </row>
    <row r="80" spans="1:9" ht="15.75">
      <c r="A80" s="54"/>
      <c r="B80" s="51"/>
      <c r="C80" s="65"/>
      <c r="D80" s="29" t="s">
        <v>5</v>
      </c>
      <c r="E80" s="9">
        <v>26</v>
      </c>
      <c r="F80" s="11">
        <v>47</v>
      </c>
      <c r="G80" s="11"/>
      <c r="H80" s="37">
        <v>10</v>
      </c>
      <c r="I80" s="44">
        <f t="shared" si="2"/>
        <v>470</v>
      </c>
    </row>
    <row r="81" spans="1:9" ht="15.75">
      <c r="A81" s="54"/>
      <c r="B81" s="64" t="s">
        <v>6</v>
      </c>
      <c r="C81" s="64"/>
      <c r="D81" s="64"/>
      <c r="E81" s="15">
        <f>SUM(E78:E80)</f>
        <v>42</v>
      </c>
      <c r="F81" s="12">
        <f>SUM(F78:F80)</f>
        <v>73</v>
      </c>
      <c r="G81" s="11"/>
      <c r="H81" s="37">
        <v>10</v>
      </c>
      <c r="I81" s="45">
        <f t="shared" si="2"/>
        <v>730</v>
      </c>
    </row>
    <row r="82" spans="1:9" ht="15.75">
      <c r="A82" s="54"/>
      <c r="B82" s="55" t="s">
        <v>39</v>
      </c>
      <c r="C82" s="58" t="s">
        <v>12</v>
      </c>
      <c r="D82" s="30" t="s">
        <v>22</v>
      </c>
      <c r="E82" s="9">
        <v>2</v>
      </c>
      <c r="F82" s="11">
        <v>3</v>
      </c>
      <c r="G82" s="11"/>
      <c r="H82" s="37">
        <v>10</v>
      </c>
      <c r="I82" s="44">
        <f t="shared" si="2"/>
        <v>30</v>
      </c>
    </row>
    <row r="83" spans="1:9" ht="15.75">
      <c r="A83" s="54"/>
      <c r="B83" s="56"/>
      <c r="C83" s="59"/>
      <c r="D83" s="26" t="s">
        <v>4</v>
      </c>
      <c r="E83" s="9">
        <v>3</v>
      </c>
      <c r="F83" s="11">
        <v>5</v>
      </c>
      <c r="G83" s="11"/>
      <c r="H83" s="37">
        <v>10</v>
      </c>
      <c r="I83" s="44">
        <f t="shared" si="2"/>
        <v>50</v>
      </c>
    </row>
    <row r="84" spans="1:9" ht="15.75">
      <c r="A84" s="54"/>
      <c r="B84" s="56"/>
      <c r="C84" s="60"/>
      <c r="D84" s="10" t="s">
        <v>5</v>
      </c>
      <c r="E84" s="9">
        <v>22</v>
      </c>
      <c r="F84" s="11">
        <v>40</v>
      </c>
      <c r="G84" s="11"/>
      <c r="H84" s="37">
        <v>10</v>
      </c>
      <c r="I84" s="44">
        <f t="shared" si="2"/>
        <v>400</v>
      </c>
    </row>
    <row r="85" spans="1:9" ht="15.75">
      <c r="A85" s="54"/>
      <c r="B85" s="56"/>
      <c r="C85" s="66" t="s">
        <v>9</v>
      </c>
      <c r="D85" s="10" t="s">
        <v>22</v>
      </c>
      <c r="E85" s="9">
        <v>3</v>
      </c>
      <c r="F85" s="11">
        <v>5</v>
      </c>
      <c r="G85" s="11"/>
      <c r="H85" s="37">
        <v>10</v>
      </c>
      <c r="I85" s="44">
        <f t="shared" si="2"/>
        <v>50</v>
      </c>
    </row>
    <row r="86" spans="1:9" ht="15.75">
      <c r="A86" s="54"/>
      <c r="B86" s="56"/>
      <c r="C86" s="67"/>
      <c r="D86" s="10" t="s">
        <v>4</v>
      </c>
      <c r="E86" s="9">
        <v>1</v>
      </c>
      <c r="F86" s="11">
        <v>2</v>
      </c>
      <c r="G86" s="11"/>
      <c r="H86" s="37">
        <v>10</v>
      </c>
      <c r="I86" s="44">
        <f t="shared" si="2"/>
        <v>20</v>
      </c>
    </row>
    <row r="87" spans="1:9" ht="15.75">
      <c r="A87" s="54"/>
      <c r="B87" s="57"/>
      <c r="C87" s="68"/>
      <c r="D87" s="10" t="s">
        <v>5</v>
      </c>
      <c r="E87" s="9">
        <v>42</v>
      </c>
      <c r="F87" s="11">
        <v>76</v>
      </c>
      <c r="G87" s="11"/>
      <c r="H87" s="37">
        <v>10</v>
      </c>
      <c r="I87" s="44">
        <f t="shared" si="2"/>
        <v>760</v>
      </c>
    </row>
    <row r="88" spans="1:9" ht="15.75">
      <c r="A88" s="54"/>
      <c r="B88" s="53" t="s">
        <v>6</v>
      </c>
      <c r="C88" s="53"/>
      <c r="D88" s="53"/>
      <c r="E88" s="15">
        <f>SUM(E82:E87)</f>
        <v>73</v>
      </c>
      <c r="F88" s="12">
        <f>SUM(F82:F87)</f>
        <v>131</v>
      </c>
      <c r="G88" s="11"/>
      <c r="H88" s="37">
        <v>10</v>
      </c>
      <c r="I88" s="45">
        <f t="shared" si="2"/>
        <v>1310</v>
      </c>
    </row>
    <row r="89" spans="1:9" ht="15.75">
      <c r="A89" s="54"/>
      <c r="B89" s="51" t="s">
        <v>40</v>
      </c>
      <c r="C89" s="51" t="s">
        <v>16</v>
      </c>
      <c r="D89" s="10" t="s">
        <v>4</v>
      </c>
      <c r="E89" s="9">
        <v>5</v>
      </c>
      <c r="F89" s="11">
        <v>8</v>
      </c>
      <c r="G89" s="11"/>
      <c r="H89" s="37">
        <v>10</v>
      </c>
      <c r="I89" s="44">
        <f t="shared" si="2"/>
        <v>80</v>
      </c>
    </row>
    <row r="90" spans="1:9" ht="15.75">
      <c r="A90" s="54"/>
      <c r="B90" s="51"/>
      <c r="C90" s="51"/>
      <c r="D90" s="10" t="s">
        <v>20</v>
      </c>
      <c r="E90" s="9">
        <v>2</v>
      </c>
      <c r="F90" s="11">
        <v>3</v>
      </c>
      <c r="G90" s="11"/>
      <c r="H90" s="37">
        <v>10</v>
      </c>
      <c r="I90" s="44">
        <f t="shared" si="2"/>
        <v>30</v>
      </c>
    </row>
    <row r="91" spans="1:9" ht="15.75">
      <c r="A91" s="54"/>
      <c r="B91" s="51"/>
      <c r="C91" s="51"/>
      <c r="D91" s="10" t="s">
        <v>5</v>
      </c>
      <c r="E91" s="9">
        <v>34</v>
      </c>
      <c r="F91" s="11">
        <v>62</v>
      </c>
      <c r="G91" s="11"/>
      <c r="H91" s="37">
        <v>10</v>
      </c>
      <c r="I91" s="44">
        <f t="shared" si="2"/>
        <v>620</v>
      </c>
    </row>
    <row r="92" spans="1:9" ht="15.75">
      <c r="A92" s="54"/>
      <c r="B92" s="64" t="s">
        <v>6</v>
      </c>
      <c r="C92" s="64"/>
      <c r="D92" s="64"/>
      <c r="E92" s="15">
        <f>SUM(E89:E91)</f>
        <v>41</v>
      </c>
      <c r="F92" s="12">
        <f>SUM(F89:F91)</f>
        <v>73</v>
      </c>
      <c r="G92" s="11"/>
      <c r="H92" s="37">
        <v>10</v>
      </c>
      <c r="I92" s="45">
        <f t="shared" si="2"/>
        <v>730</v>
      </c>
    </row>
    <row r="93" spans="1:9" ht="15.75">
      <c r="A93" s="54"/>
      <c r="B93" s="56" t="s">
        <v>41</v>
      </c>
      <c r="C93" s="55" t="s">
        <v>14</v>
      </c>
      <c r="D93" s="10" t="s">
        <v>22</v>
      </c>
      <c r="E93" s="9">
        <v>6</v>
      </c>
      <c r="F93" s="11">
        <v>10</v>
      </c>
      <c r="G93" s="11"/>
      <c r="H93" s="37">
        <v>10</v>
      </c>
      <c r="I93" s="44">
        <f t="shared" si="2"/>
        <v>100</v>
      </c>
    </row>
    <row r="94" spans="1:9" ht="15.75">
      <c r="A94" s="54"/>
      <c r="B94" s="56"/>
      <c r="C94" s="56"/>
      <c r="D94" s="10" t="s">
        <v>4</v>
      </c>
      <c r="E94" s="9">
        <v>3</v>
      </c>
      <c r="F94" s="11">
        <v>5</v>
      </c>
      <c r="G94" s="11"/>
      <c r="H94" s="37">
        <v>10</v>
      </c>
      <c r="I94" s="44">
        <f t="shared" si="2"/>
        <v>50</v>
      </c>
    </row>
    <row r="95" spans="1:9" ht="15.75">
      <c r="A95" s="54"/>
      <c r="B95" s="57"/>
      <c r="C95" s="57"/>
      <c r="D95" s="10" t="s">
        <v>5</v>
      </c>
      <c r="E95" s="9">
        <v>27</v>
      </c>
      <c r="F95" s="11">
        <v>49</v>
      </c>
      <c r="G95" s="11"/>
      <c r="H95" s="37">
        <v>10</v>
      </c>
      <c r="I95" s="44">
        <f t="shared" si="2"/>
        <v>490</v>
      </c>
    </row>
    <row r="96" spans="1:9" ht="15.75">
      <c r="A96" s="54"/>
      <c r="B96" s="53" t="s">
        <v>6</v>
      </c>
      <c r="C96" s="53"/>
      <c r="D96" s="53"/>
      <c r="E96" s="15">
        <f>SUM(E93:E95)</f>
        <v>36</v>
      </c>
      <c r="F96" s="12">
        <f>SUM(F93:F95)</f>
        <v>64</v>
      </c>
      <c r="G96" s="11"/>
      <c r="H96" s="37">
        <v>10</v>
      </c>
      <c r="I96" s="45">
        <f t="shared" si="2"/>
        <v>640</v>
      </c>
    </row>
    <row r="97" spans="1:9" ht="15.75">
      <c r="A97" s="54"/>
      <c r="B97" s="55" t="s">
        <v>42</v>
      </c>
      <c r="C97" s="55" t="s">
        <v>9</v>
      </c>
      <c r="D97" s="10" t="s">
        <v>4</v>
      </c>
      <c r="E97" s="9">
        <v>8</v>
      </c>
      <c r="F97" s="11">
        <v>13</v>
      </c>
      <c r="G97" s="11"/>
      <c r="H97" s="37">
        <v>10</v>
      </c>
      <c r="I97" s="44">
        <f t="shared" si="2"/>
        <v>130</v>
      </c>
    </row>
    <row r="98" spans="1:9" ht="15.75">
      <c r="A98" s="54"/>
      <c r="B98" s="57"/>
      <c r="C98" s="57"/>
      <c r="D98" s="10" t="s">
        <v>5</v>
      </c>
      <c r="E98" s="9">
        <v>37</v>
      </c>
      <c r="F98" s="11">
        <v>67</v>
      </c>
      <c r="G98" s="11"/>
      <c r="H98" s="37">
        <v>10</v>
      </c>
      <c r="I98" s="44">
        <f t="shared" si="2"/>
        <v>670</v>
      </c>
    </row>
    <row r="99" spans="1:9" ht="15.75">
      <c r="A99" s="54"/>
      <c r="B99" s="53" t="s">
        <v>6</v>
      </c>
      <c r="C99" s="53"/>
      <c r="D99" s="53"/>
      <c r="E99" s="15">
        <f>SUM(E97:E98)</f>
        <v>45</v>
      </c>
      <c r="F99" s="12">
        <f>SUM(F97:F98)</f>
        <v>80</v>
      </c>
      <c r="G99" s="11"/>
      <c r="H99" s="37">
        <v>10</v>
      </c>
      <c r="I99" s="45">
        <f t="shared" si="2"/>
        <v>800</v>
      </c>
    </row>
    <row r="100" spans="1:9" ht="15.75">
      <c r="A100" s="54"/>
      <c r="B100" s="55" t="s">
        <v>43</v>
      </c>
      <c r="C100" s="23" t="s">
        <v>9</v>
      </c>
      <c r="D100" s="10" t="s">
        <v>8</v>
      </c>
      <c r="E100" s="9">
        <v>18</v>
      </c>
      <c r="F100" s="11">
        <v>30</v>
      </c>
      <c r="G100" s="11"/>
      <c r="H100" s="37">
        <v>10</v>
      </c>
      <c r="I100" s="44">
        <f t="shared" si="2"/>
        <v>300</v>
      </c>
    </row>
    <row r="101" spans="1:9" ht="15.75">
      <c r="A101" s="54"/>
      <c r="B101" s="56"/>
      <c r="C101" s="24"/>
      <c r="D101" s="10" t="s">
        <v>4</v>
      </c>
      <c r="E101" s="9">
        <v>6</v>
      </c>
      <c r="F101" s="11">
        <v>11</v>
      </c>
      <c r="G101" s="11"/>
      <c r="H101" s="37">
        <v>10</v>
      </c>
      <c r="I101" s="44">
        <f t="shared" si="2"/>
        <v>110</v>
      </c>
    </row>
    <row r="102" spans="1:9" ht="15.75">
      <c r="A102" s="54"/>
      <c r="B102" s="57"/>
      <c r="C102" s="25"/>
      <c r="D102" s="10" t="s">
        <v>5</v>
      </c>
      <c r="E102" s="9">
        <v>83</v>
      </c>
      <c r="F102" s="11">
        <v>151</v>
      </c>
      <c r="G102" s="11"/>
      <c r="H102" s="37">
        <v>10</v>
      </c>
      <c r="I102" s="44">
        <f t="shared" si="2"/>
        <v>1510</v>
      </c>
    </row>
    <row r="103" spans="1:9" ht="15.75">
      <c r="A103" s="54"/>
      <c r="B103" s="69" t="s">
        <v>6</v>
      </c>
      <c r="C103" s="70"/>
      <c r="D103" s="71"/>
      <c r="E103" s="15">
        <f>SUM(E100:E102)</f>
        <v>107</v>
      </c>
      <c r="F103" s="12">
        <f>SUM(F100:F102)</f>
        <v>192</v>
      </c>
      <c r="G103" s="11"/>
      <c r="H103" s="37">
        <v>10</v>
      </c>
      <c r="I103" s="45">
        <f t="shared" si="2"/>
        <v>1920</v>
      </c>
    </row>
    <row r="104" spans="1:9" ht="15.75">
      <c r="A104" s="54"/>
      <c r="B104" s="55" t="s">
        <v>44</v>
      </c>
      <c r="C104" s="55" t="s">
        <v>9</v>
      </c>
      <c r="D104" s="26" t="s">
        <v>8</v>
      </c>
      <c r="E104" s="9">
        <v>9</v>
      </c>
      <c r="F104" s="11">
        <v>15</v>
      </c>
      <c r="G104" s="11"/>
      <c r="H104" s="37">
        <v>10</v>
      </c>
      <c r="I104" s="44">
        <f t="shared" si="2"/>
        <v>150</v>
      </c>
    </row>
    <row r="105" spans="1:9" ht="15.75">
      <c r="A105" s="54"/>
      <c r="B105" s="56"/>
      <c r="C105" s="56"/>
      <c r="D105" s="10" t="s">
        <v>4</v>
      </c>
      <c r="E105" s="9">
        <v>3</v>
      </c>
      <c r="F105" s="11">
        <v>5</v>
      </c>
      <c r="G105" s="11"/>
      <c r="H105" s="37">
        <v>10</v>
      </c>
      <c r="I105" s="44">
        <f t="shared" si="2"/>
        <v>50</v>
      </c>
    </row>
    <row r="106" spans="1:9" ht="15.75">
      <c r="A106" s="54"/>
      <c r="B106" s="56"/>
      <c r="C106" s="57"/>
      <c r="D106" s="10" t="s">
        <v>5</v>
      </c>
      <c r="E106" s="9">
        <v>44</v>
      </c>
      <c r="F106" s="11">
        <v>80</v>
      </c>
      <c r="G106" s="11"/>
      <c r="H106" s="37">
        <v>10</v>
      </c>
      <c r="I106" s="44">
        <f t="shared" si="2"/>
        <v>800</v>
      </c>
    </row>
    <row r="107" spans="1:9" ht="15.75">
      <c r="A107" s="54"/>
      <c r="B107" s="69" t="s">
        <v>6</v>
      </c>
      <c r="C107" s="70"/>
      <c r="D107" s="71"/>
      <c r="E107" s="15">
        <f>SUM(E104:E106)</f>
        <v>56</v>
      </c>
      <c r="F107" s="12">
        <f>SUM(F104:F106)</f>
        <v>100</v>
      </c>
      <c r="G107" s="11"/>
      <c r="H107" s="37">
        <v>10</v>
      </c>
      <c r="I107" s="45">
        <f t="shared" si="2"/>
        <v>1000</v>
      </c>
    </row>
    <row r="108" spans="1:9" ht="15.75">
      <c r="A108" s="54"/>
      <c r="B108" s="51" t="s">
        <v>45</v>
      </c>
      <c r="C108" s="51" t="s">
        <v>14</v>
      </c>
      <c r="D108" s="10" t="s">
        <v>4</v>
      </c>
      <c r="E108" s="9">
        <v>1</v>
      </c>
      <c r="F108" s="11">
        <v>2</v>
      </c>
      <c r="G108" s="11"/>
      <c r="H108" s="37">
        <v>10</v>
      </c>
      <c r="I108" s="44">
        <f t="shared" si="2"/>
        <v>20</v>
      </c>
    </row>
    <row r="109" spans="1:9" ht="15.75">
      <c r="A109" s="54"/>
      <c r="B109" s="51"/>
      <c r="C109" s="51"/>
      <c r="D109" s="10" t="s">
        <v>5</v>
      </c>
      <c r="E109" s="9">
        <v>8</v>
      </c>
      <c r="F109" s="11">
        <v>13</v>
      </c>
      <c r="G109" s="11"/>
      <c r="H109" s="37">
        <v>10</v>
      </c>
      <c r="I109" s="44">
        <f t="shared" si="2"/>
        <v>130</v>
      </c>
    </row>
    <row r="110" spans="1:9" ht="15.75">
      <c r="A110" s="54"/>
      <c r="B110" s="64" t="s">
        <v>6</v>
      </c>
      <c r="C110" s="64"/>
      <c r="D110" s="64"/>
      <c r="E110" s="15">
        <f>SUM(E108:E109)</f>
        <v>9</v>
      </c>
      <c r="F110" s="12">
        <f>SUM(F108:F109)</f>
        <v>15</v>
      </c>
      <c r="G110" s="11"/>
      <c r="H110" s="37">
        <v>10</v>
      </c>
      <c r="I110" s="45">
        <f t="shared" si="2"/>
        <v>150</v>
      </c>
    </row>
    <row r="111" spans="1:11" ht="15.75">
      <c r="A111" s="54"/>
      <c r="B111" s="18" t="s">
        <v>26</v>
      </c>
      <c r="C111" s="18"/>
      <c r="D111" s="19"/>
      <c r="E111" s="20">
        <f>E110+E107+E103+E99+E96+E92+E88+E81+E77+E73+E69+E65+E62</f>
        <v>604</v>
      </c>
      <c r="F111" s="21">
        <f>F110+F107+F103+F99+F96+F92+F88+F81+F77+F73+F69+F65+F62</f>
        <v>1078</v>
      </c>
      <c r="G111" s="22"/>
      <c r="H111" s="40">
        <v>10</v>
      </c>
      <c r="I111" s="46">
        <f t="shared" si="2"/>
        <v>10780</v>
      </c>
      <c r="J111" s="35"/>
      <c r="K111" s="35"/>
    </row>
    <row r="112" spans="1:9" ht="15.75">
      <c r="A112" s="54">
        <v>5</v>
      </c>
      <c r="B112" s="55" t="s">
        <v>46</v>
      </c>
      <c r="C112" s="72" t="s">
        <v>9</v>
      </c>
      <c r="D112" s="10" t="s">
        <v>8</v>
      </c>
      <c r="E112" s="9">
        <v>6</v>
      </c>
      <c r="F112" s="11">
        <v>10</v>
      </c>
      <c r="G112" s="11"/>
      <c r="H112" s="37">
        <v>10</v>
      </c>
      <c r="I112" s="44">
        <f>F112*H112</f>
        <v>100</v>
      </c>
    </row>
    <row r="113" spans="1:9" ht="15.75">
      <c r="A113" s="54"/>
      <c r="B113" s="56"/>
      <c r="C113" s="73"/>
      <c r="D113" s="10" t="s">
        <v>4</v>
      </c>
      <c r="E113" s="9">
        <v>1</v>
      </c>
      <c r="F113" s="11">
        <v>2</v>
      </c>
      <c r="G113" s="11"/>
      <c r="H113" s="37">
        <v>10</v>
      </c>
      <c r="I113" s="44">
        <f>F113*H113</f>
        <v>20</v>
      </c>
    </row>
    <row r="114" spans="1:9" ht="15.75">
      <c r="A114" s="54"/>
      <c r="B114" s="56"/>
      <c r="C114" s="74"/>
      <c r="D114" s="10" t="s">
        <v>5</v>
      </c>
      <c r="E114" s="9">
        <v>32</v>
      </c>
      <c r="F114" s="11">
        <v>58</v>
      </c>
      <c r="G114" s="11"/>
      <c r="H114" s="37">
        <v>10</v>
      </c>
      <c r="I114" s="44">
        <f aca="true" t="shared" si="3" ref="I114:I155">F114*H114</f>
        <v>580</v>
      </c>
    </row>
    <row r="115" spans="1:9" ht="15.75">
      <c r="A115" s="54"/>
      <c r="B115" s="75" t="s">
        <v>6</v>
      </c>
      <c r="C115" s="76"/>
      <c r="D115" s="77"/>
      <c r="E115" s="15">
        <f>SUM(E112:E114)</f>
        <v>39</v>
      </c>
      <c r="F115" s="12">
        <f>SUM(F112:F114)</f>
        <v>70</v>
      </c>
      <c r="G115" s="11"/>
      <c r="H115" s="37">
        <v>10</v>
      </c>
      <c r="I115" s="45">
        <f t="shared" si="3"/>
        <v>700</v>
      </c>
    </row>
    <row r="116" spans="1:9" ht="15.75">
      <c r="A116" s="54"/>
      <c r="B116" s="55" t="s">
        <v>47</v>
      </c>
      <c r="C116" s="55" t="s">
        <v>9</v>
      </c>
      <c r="D116" s="10" t="s">
        <v>22</v>
      </c>
      <c r="E116" s="9">
        <v>10</v>
      </c>
      <c r="F116" s="11">
        <v>17</v>
      </c>
      <c r="G116" s="11"/>
      <c r="H116" s="37">
        <v>10</v>
      </c>
      <c r="I116" s="44">
        <f t="shared" si="3"/>
        <v>170</v>
      </c>
    </row>
    <row r="117" spans="1:9" ht="15.75">
      <c r="A117" s="54"/>
      <c r="B117" s="56"/>
      <c r="C117" s="56"/>
      <c r="D117" s="10" t="s">
        <v>4</v>
      </c>
      <c r="E117" s="9">
        <v>1</v>
      </c>
      <c r="F117" s="11">
        <v>2</v>
      </c>
      <c r="G117" s="11"/>
      <c r="H117" s="37">
        <v>10</v>
      </c>
      <c r="I117" s="44">
        <f t="shared" si="3"/>
        <v>20</v>
      </c>
    </row>
    <row r="118" spans="1:9" ht="15.75">
      <c r="A118" s="54"/>
      <c r="B118" s="57"/>
      <c r="C118" s="57"/>
      <c r="D118" s="10" t="s">
        <v>5</v>
      </c>
      <c r="E118" s="9">
        <v>23</v>
      </c>
      <c r="F118" s="11">
        <v>42</v>
      </c>
      <c r="G118" s="11"/>
      <c r="H118" s="37">
        <v>10</v>
      </c>
      <c r="I118" s="44">
        <f t="shared" si="3"/>
        <v>420</v>
      </c>
    </row>
    <row r="119" spans="1:9" ht="15.75">
      <c r="A119" s="54"/>
      <c r="B119" s="53" t="s">
        <v>6</v>
      </c>
      <c r="C119" s="53"/>
      <c r="D119" s="53"/>
      <c r="E119" s="15">
        <f>SUM(E116:E118)</f>
        <v>34</v>
      </c>
      <c r="F119" s="12">
        <f>SUM(F116:F118)</f>
        <v>61</v>
      </c>
      <c r="G119" s="11"/>
      <c r="H119" s="37">
        <v>10</v>
      </c>
      <c r="I119" s="45">
        <f t="shared" si="3"/>
        <v>610</v>
      </c>
    </row>
    <row r="120" spans="1:9" ht="15.75">
      <c r="A120" s="54"/>
      <c r="B120" s="9" t="s">
        <v>48</v>
      </c>
      <c r="C120" s="9" t="s">
        <v>16</v>
      </c>
      <c r="D120" s="10" t="s">
        <v>5</v>
      </c>
      <c r="E120" s="9">
        <v>16</v>
      </c>
      <c r="F120" s="11">
        <v>29</v>
      </c>
      <c r="G120" s="11"/>
      <c r="H120" s="37">
        <v>10</v>
      </c>
      <c r="I120" s="44">
        <f t="shared" si="3"/>
        <v>290</v>
      </c>
    </row>
    <row r="121" spans="1:9" ht="15.75">
      <c r="A121" s="54"/>
      <c r="B121" s="53" t="s">
        <v>6</v>
      </c>
      <c r="C121" s="53"/>
      <c r="D121" s="53"/>
      <c r="E121" s="15">
        <f>SUM(E120:E120)</f>
        <v>16</v>
      </c>
      <c r="F121" s="12">
        <f>SUM(F120)</f>
        <v>29</v>
      </c>
      <c r="G121" s="11"/>
      <c r="H121" s="37">
        <v>10</v>
      </c>
      <c r="I121" s="45">
        <f t="shared" si="3"/>
        <v>290</v>
      </c>
    </row>
    <row r="122" spans="1:9" ht="15.75">
      <c r="A122" s="54"/>
      <c r="B122" s="51" t="s">
        <v>49</v>
      </c>
      <c r="C122" s="9" t="s">
        <v>7</v>
      </c>
      <c r="D122" s="10" t="s">
        <v>22</v>
      </c>
      <c r="E122" s="9">
        <v>9</v>
      </c>
      <c r="F122" s="11">
        <v>15</v>
      </c>
      <c r="G122" s="11"/>
      <c r="H122" s="37">
        <v>10</v>
      </c>
      <c r="I122" s="44">
        <f t="shared" si="3"/>
        <v>150</v>
      </c>
    </row>
    <row r="123" spans="1:9" ht="15.75">
      <c r="A123" s="54"/>
      <c r="B123" s="51"/>
      <c r="C123" s="9"/>
      <c r="D123" s="10" t="s">
        <v>4</v>
      </c>
      <c r="E123" s="9">
        <v>1</v>
      </c>
      <c r="F123" s="11">
        <v>2</v>
      </c>
      <c r="G123" s="11"/>
      <c r="H123" s="37">
        <v>10</v>
      </c>
      <c r="I123" s="44">
        <f t="shared" si="3"/>
        <v>20</v>
      </c>
    </row>
    <row r="124" spans="1:9" ht="15.75">
      <c r="A124" s="54"/>
      <c r="B124" s="51"/>
      <c r="C124" s="9"/>
      <c r="D124" s="10" t="s">
        <v>5</v>
      </c>
      <c r="E124" s="9">
        <v>13</v>
      </c>
      <c r="F124" s="11">
        <v>24</v>
      </c>
      <c r="G124" s="11"/>
      <c r="H124" s="37">
        <v>10</v>
      </c>
      <c r="I124" s="44">
        <f t="shared" si="3"/>
        <v>240</v>
      </c>
    </row>
    <row r="125" spans="1:9" ht="15.75">
      <c r="A125" s="54"/>
      <c r="B125" s="53" t="s">
        <v>6</v>
      </c>
      <c r="C125" s="53"/>
      <c r="D125" s="53"/>
      <c r="E125" s="15">
        <f>SUM(E122:E124)</f>
        <v>23</v>
      </c>
      <c r="F125" s="12">
        <f>SUM(F122:F124)</f>
        <v>41</v>
      </c>
      <c r="G125" s="11"/>
      <c r="H125" s="37">
        <v>10</v>
      </c>
      <c r="I125" s="45">
        <f t="shared" si="3"/>
        <v>410</v>
      </c>
    </row>
    <row r="126" spans="1:9" ht="15.75">
      <c r="A126" s="54"/>
      <c r="B126" s="51" t="s">
        <v>50</v>
      </c>
      <c r="C126" s="63" t="s">
        <v>9</v>
      </c>
      <c r="D126" s="10" t="s">
        <v>4</v>
      </c>
      <c r="E126" s="9">
        <v>2</v>
      </c>
      <c r="F126" s="11">
        <v>3</v>
      </c>
      <c r="G126" s="11"/>
      <c r="H126" s="37">
        <v>10</v>
      </c>
      <c r="I126" s="44">
        <f t="shared" si="3"/>
        <v>30</v>
      </c>
    </row>
    <row r="127" spans="1:9" ht="15.75">
      <c r="A127" s="54"/>
      <c r="B127" s="51"/>
      <c r="C127" s="63"/>
      <c r="D127" s="10" t="s">
        <v>5</v>
      </c>
      <c r="E127" s="9">
        <v>16</v>
      </c>
      <c r="F127" s="11">
        <v>29</v>
      </c>
      <c r="G127" s="11"/>
      <c r="H127" s="37">
        <v>10</v>
      </c>
      <c r="I127" s="44">
        <f t="shared" si="3"/>
        <v>290</v>
      </c>
    </row>
    <row r="128" spans="1:9" ht="15.75">
      <c r="A128" s="54"/>
      <c r="B128" s="64" t="s">
        <v>6</v>
      </c>
      <c r="C128" s="64"/>
      <c r="D128" s="64"/>
      <c r="E128" s="15">
        <f>SUM(E126:E127)</f>
        <v>18</v>
      </c>
      <c r="F128" s="12">
        <f>SUM(F126:F127)</f>
        <v>32</v>
      </c>
      <c r="G128" s="11"/>
      <c r="H128" s="37">
        <v>10</v>
      </c>
      <c r="I128" s="45">
        <f t="shared" si="3"/>
        <v>320</v>
      </c>
    </row>
    <row r="129" spans="1:9" ht="15.75">
      <c r="A129" s="54"/>
      <c r="B129" s="51" t="s">
        <v>51</v>
      </c>
      <c r="C129" s="61" t="s">
        <v>14</v>
      </c>
      <c r="D129" s="26" t="s">
        <v>8</v>
      </c>
      <c r="E129" s="9">
        <v>3</v>
      </c>
      <c r="F129" s="11">
        <v>5</v>
      </c>
      <c r="G129" s="11"/>
      <c r="H129" s="37">
        <v>10</v>
      </c>
      <c r="I129" s="44">
        <f t="shared" si="3"/>
        <v>50</v>
      </c>
    </row>
    <row r="130" spans="1:9" ht="15.75">
      <c r="A130" s="54"/>
      <c r="B130" s="51"/>
      <c r="C130" s="61"/>
      <c r="D130" s="26" t="s">
        <v>4</v>
      </c>
      <c r="E130" s="9">
        <v>1</v>
      </c>
      <c r="F130" s="11">
        <v>2</v>
      </c>
      <c r="G130" s="11"/>
      <c r="H130" s="37">
        <v>10</v>
      </c>
      <c r="I130" s="44">
        <f t="shared" si="3"/>
        <v>20</v>
      </c>
    </row>
    <row r="131" spans="1:9" ht="15.75">
      <c r="A131" s="54"/>
      <c r="B131" s="51"/>
      <c r="C131" s="61"/>
      <c r="D131" s="10" t="s">
        <v>5</v>
      </c>
      <c r="E131" s="9">
        <v>103</v>
      </c>
      <c r="F131" s="11">
        <v>187</v>
      </c>
      <c r="G131" s="11"/>
      <c r="H131" s="37">
        <v>10</v>
      </c>
      <c r="I131" s="44">
        <f t="shared" si="3"/>
        <v>1870</v>
      </c>
    </row>
    <row r="132" spans="1:9" ht="15.75">
      <c r="A132" s="54"/>
      <c r="B132" s="31" t="s">
        <v>6</v>
      </c>
      <c r="C132" s="32"/>
      <c r="D132" s="33"/>
      <c r="E132" s="15">
        <f>SUM(E129:E131)</f>
        <v>107</v>
      </c>
      <c r="F132" s="12">
        <f>SUM(F129:F131)</f>
        <v>194</v>
      </c>
      <c r="G132" s="11"/>
      <c r="H132" s="37">
        <v>10</v>
      </c>
      <c r="I132" s="45">
        <f t="shared" si="3"/>
        <v>1940</v>
      </c>
    </row>
    <row r="133" spans="1:9" ht="15.75">
      <c r="A133" s="54"/>
      <c r="B133" s="51" t="s">
        <v>52</v>
      </c>
      <c r="C133" s="51" t="s">
        <v>9</v>
      </c>
      <c r="D133" s="10" t="s">
        <v>4</v>
      </c>
      <c r="E133" s="9">
        <v>4</v>
      </c>
      <c r="F133" s="11">
        <v>7</v>
      </c>
      <c r="G133" s="11"/>
      <c r="H133" s="37">
        <v>10</v>
      </c>
      <c r="I133" s="44">
        <f t="shared" si="3"/>
        <v>70</v>
      </c>
    </row>
    <row r="134" spans="1:9" ht="15.75">
      <c r="A134" s="54"/>
      <c r="B134" s="51"/>
      <c r="C134" s="51"/>
      <c r="D134" s="10" t="s">
        <v>10</v>
      </c>
      <c r="E134" s="9">
        <v>1</v>
      </c>
      <c r="F134" s="11">
        <v>2</v>
      </c>
      <c r="G134" s="11"/>
      <c r="H134" s="37">
        <v>10</v>
      </c>
      <c r="I134" s="44">
        <f t="shared" si="3"/>
        <v>20</v>
      </c>
    </row>
    <row r="135" spans="1:9" ht="15.75">
      <c r="A135" s="54"/>
      <c r="B135" s="51"/>
      <c r="C135" s="51"/>
      <c r="D135" s="10" t="s">
        <v>5</v>
      </c>
      <c r="E135" s="9">
        <v>30</v>
      </c>
      <c r="F135" s="11">
        <v>55</v>
      </c>
      <c r="G135" s="11"/>
      <c r="H135" s="37">
        <v>10</v>
      </c>
      <c r="I135" s="44">
        <f t="shared" si="3"/>
        <v>550</v>
      </c>
    </row>
    <row r="136" spans="1:9" ht="15.75">
      <c r="A136" s="54"/>
      <c r="B136" s="53" t="s">
        <v>6</v>
      </c>
      <c r="C136" s="53"/>
      <c r="D136" s="53"/>
      <c r="E136" s="15">
        <f>SUM(E133:E135)</f>
        <v>35</v>
      </c>
      <c r="F136" s="12">
        <f>SUM(F133:F135)</f>
        <v>64</v>
      </c>
      <c r="G136" s="11"/>
      <c r="H136" s="37">
        <v>10</v>
      </c>
      <c r="I136" s="45">
        <f t="shared" si="3"/>
        <v>640</v>
      </c>
    </row>
    <row r="137" spans="1:9" ht="15.75">
      <c r="A137" s="54"/>
      <c r="B137" s="51" t="s">
        <v>53</v>
      </c>
      <c r="C137" s="51" t="s">
        <v>9</v>
      </c>
      <c r="D137" s="10" t="s">
        <v>8</v>
      </c>
      <c r="E137" s="9">
        <v>5</v>
      </c>
      <c r="F137" s="11">
        <v>8</v>
      </c>
      <c r="G137" s="11"/>
      <c r="H137" s="37">
        <v>10</v>
      </c>
      <c r="I137" s="44">
        <f t="shared" si="3"/>
        <v>80</v>
      </c>
    </row>
    <row r="138" spans="1:9" ht="15.75">
      <c r="A138" s="54"/>
      <c r="B138" s="51"/>
      <c r="C138" s="51"/>
      <c r="D138" s="10" t="s">
        <v>4</v>
      </c>
      <c r="E138" s="9">
        <v>2</v>
      </c>
      <c r="F138" s="11">
        <v>3</v>
      </c>
      <c r="G138" s="11"/>
      <c r="H138" s="37">
        <v>10</v>
      </c>
      <c r="I138" s="44">
        <f t="shared" si="3"/>
        <v>30</v>
      </c>
    </row>
    <row r="139" spans="1:9" ht="15.75">
      <c r="A139" s="54"/>
      <c r="B139" s="51"/>
      <c r="C139" s="51"/>
      <c r="D139" s="10" t="s">
        <v>5</v>
      </c>
      <c r="E139" s="9">
        <v>67</v>
      </c>
      <c r="F139" s="11">
        <v>122</v>
      </c>
      <c r="G139" s="11"/>
      <c r="H139" s="37">
        <v>10</v>
      </c>
      <c r="I139" s="44">
        <f t="shared" si="3"/>
        <v>1220</v>
      </c>
    </row>
    <row r="140" spans="1:9" ht="15.75">
      <c r="A140" s="54"/>
      <c r="B140" s="53" t="s">
        <v>6</v>
      </c>
      <c r="C140" s="53"/>
      <c r="D140" s="53"/>
      <c r="E140" s="15">
        <f>SUM(E137:E139)</f>
        <v>74</v>
      </c>
      <c r="F140" s="12">
        <f>SUM(F137:F139)</f>
        <v>133</v>
      </c>
      <c r="G140" s="11"/>
      <c r="H140" s="37">
        <v>10</v>
      </c>
      <c r="I140" s="45">
        <f t="shared" si="3"/>
        <v>1330</v>
      </c>
    </row>
    <row r="141" spans="1:9" ht="15.75">
      <c r="A141" s="54"/>
      <c r="B141" s="51" t="s">
        <v>54</v>
      </c>
      <c r="C141" s="63" t="s">
        <v>9</v>
      </c>
      <c r="D141" s="10" t="s">
        <v>22</v>
      </c>
      <c r="E141" s="9">
        <v>2</v>
      </c>
      <c r="F141" s="11">
        <v>3</v>
      </c>
      <c r="G141" s="11"/>
      <c r="H141" s="37">
        <v>10</v>
      </c>
      <c r="I141" s="44">
        <f t="shared" si="3"/>
        <v>30</v>
      </c>
    </row>
    <row r="142" spans="1:9" ht="15.75">
      <c r="A142" s="54"/>
      <c r="B142" s="51"/>
      <c r="C142" s="63"/>
      <c r="D142" s="10" t="s">
        <v>4</v>
      </c>
      <c r="E142" s="9">
        <v>3</v>
      </c>
      <c r="F142" s="11">
        <v>5</v>
      </c>
      <c r="G142" s="11"/>
      <c r="H142" s="37">
        <v>10</v>
      </c>
      <c r="I142" s="44">
        <f t="shared" si="3"/>
        <v>50</v>
      </c>
    </row>
    <row r="143" spans="1:9" ht="15.75">
      <c r="A143" s="54"/>
      <c r="B143" s="51"/>
      <c r="C143" s="63"/>
      <c r="D143" s="10" t="s">
        <v>5</v>
      </c>
      <c r="E143" s="9">
        <v>57</v>
      </c>
      <c r="F143" s="11">
        <v>104</v>
      </c>
      <c r="G143" s="11"/>
      <c r="H143" s="37">
        <v>10</v>
      </c>
      <c r="I143" s="44">
        <f t="shared" si="3"/>
        <v>1040</v>
      </c>
    </row>
    <row r="144" spans="1:9" ht="15.75">
      <c r="A144" s="54"/>
      <c r="B144" s="51"/>
      <c r="C144" s="63" t="s">
        <v>16</v>
      </c>
      <c r="D144" s="10" t="s">
        <v>22</v>
      </c>
      <c r="E144" s="9">
        <v>10</v>
      </c>
      <c r="F144" s="11">
        <v>17</v>
      </c>
      <c r="G144" s="11"/>
      <c r="H144" s="37">
        <v>10</v>
      </c>
      <c r="I144" s="44">
        <f t="shared" si="3"/>
        <v>170</v>
      </c>
    </row>
    <row r="145" spans="1:9" ht="15.75">
      <c r="A145" s="54"/>
      <c r="B145" s="51"/>
      <c r="C145" s="63"/>
      <c r="D145" s="10" t="s">
        <v>4</v>
      </c>
      <c r="E145" s="9">
        <v>2</v>
      </c>
      <c r="F145" s="11">
        <v>3</v>
      </c>
      <c r="G145" s="11"/>
      <c r="H145" s="37">
        <v>10</v>
      </c>
      <c r="I145" s="44">
        <f t="shared" si="3"/>
        <v>30</v>
      </c>
    </row>
    <row r="146" spans="1:9" ht="15.75">
      <c r="A146" s="54"/>
      <c r="B146" s="51"/>
      <c r="C146" s="63"/>
      <c r="D146" s="10" t="s">
        <v>5</v>
      </c>
      <c r="E146" s="9">
        <v>27</v>
      </c>
      <c r="F146" s="11">
        <v>49</v>
      </c>
      <c r="G146" s="11"/>
      <c r="H146" s="37">
        <v>10</v>
      </c>
      <c r="I146" s="44">
        <f t="shared" si="3"/>
        <v>490</v>
      </c>
    </row>
    <row r="147" spans="1:9" ht="15.75">
      <c r="A147" s="54"/>
      <c r="B147" s="64" t="s">
        <v>6</v>
      </c>
      <c r="C147" s="64"/>
      <c r="D147" s="64"/>
      <c r="E147" s="15">
        <f>SUM(E141:E146)</f>
        <v>101</v>
      </c>
      <c r="F147" s="12">
        <f>SUM(F141:F146)</f>
        <v>181</v>
      </c>
      <c r="G147" s="11"/>
      <c r="H147" s="37">
        <v>10</v>
      </c>
      <c r="I147" s="45">
        <f t="shared" si="3"/>
        <v>1810</v>
      </c>
    </row>
    <row r="148" spans="1:9" ht="15.75">
      <c r="A148" s="54"/>
      <c r="B148" s="51" t="s">
        <v>55</v>
      </c>
      <c r="C148" s="63" t="s">
        <v>9</v>
      </c>
      <c r="D148" s="10" t="s">
        <v>22</v>
      </c>
      <c r="E148" s="9">
        <v>6</v>
      </c>
      <c r="F148" s="11">
        <v>10</v>
      </c>
      <c r="G148" s="11"/>
      <c r="H148" s="37">
        <v>10</v>
      </c>
      <c r="I148" s="44">
        <f t="shared" si="3"/>
        <v>100</v>
      </c>
    </row>
    <row r="149" spans="1:9" ht="15.75">
      <c r="A149" s="54"/>
      <c r="B149" s="51"/>
      <c r="C149" s="63"/>
      <c r="D149" s="10" t="s">
        <v>4</v>
      </c>
      <c r="E149" s="9">
        <v>4</v>
      </c>
      <c r="F149" s="11">
        <v>7</v>
      </c>
      <c r="G149" s="11"/>
      <c r="H149" s="37">
        <v>10</v>
      </c>
      <c r="I149" s="44">
        <f t="shared" si="3"/>
        <v>70</v>
      </c>
    </row>
    <row r="150" spans="1:9" ht="15.75">
      <c r="A150" s="54"/>
      <c r="B150" s="51"/>
      <c r="C150" s="63"/>
      <c r="D150" s="10" t="s">
        <v>5</v>
      </c>
      <c r="E150" s="9">
        <v>90</v>
      </c>
      <c r="F150" s="11">
        <v>164</v>
      </c>
      <c r="G150" s="11"/>
      <c r="H150" s="37">
        <v>10</v>
      </c>
      <c r="I150" s="44">
        <f t="shared" si="3"/>
        <v>1640</v>
      </c>
    </row>
    <row r="151" spans="1:13" ht="15.75">
      <c r="A151" s="54"/>
      <c r="B151" s="51"/>
      <c r="C151" s="63" t="s">
        <v>16</v>
      </c>
      <c r="D151" s="10" t="s">
        <v>22</v>
      </c>
      <c r="E151" s="9">
        <v>2</v>
      </c>
      <c r="F151" s="11">
        <v>3</v>
      </c>
      <c r="G151" s="11"/>
      <c r="H151" s="37">
        <v>10</v>
      </c>
      <c r="I151" s="44">
        <f t="shared" si="3"/>
        <v>30</v>
      </c>
      <c r="L151" s="3"/>
      <c r="M151" s="3"/>
    </row>
    <row r="152" spans="1:13" ht="15.75">
      <c r="A152" s="54"/>
      <c r="B152" s="51"/>
      <c r="C152" s="63"/>
      <c r="D152" s="10" t="s">
        <v>4</v>
      </c>
      <c r="E152" s="9">
        <v>2</v>
      </c>
      <c r="F152" s="11">
        <v>3</v>
      </c>
      <c r="G152" s="11"/>
      <c r="H152" s="37">
        <v>10</v>
      </c>
      <c r="I152" s="44">
        <f t="shared" si="3"/>
        <v>30</v>
      </c>
      <c r="L152" s="3"/>
      <c r="M152" s="3"/>
    </row>
    <row r="153" spans="1:13" ht="15.75">
      <c r="A153" s="54"/>
      <c r="B153" s="51"/>
      <c r="C153" s="63"/>
      <c r="D153" s="10" t="s">
        <v>5</v>
      </c>
      <c r="E153" s="9">
        <v>36</v>
      </c>
      <c r="F153" s="11">
        <v>65</v>
      </c>
      <c r="G153" s="11"/>
      <c r="H153" s="37">
        <v>10</v>
      </c>
      <c r="I153" s="44">
        <f t="shared" si="3"/>
        <v>650</v>
      </c>
      <c r="L153" s="3"/>
      <c r="M153" s="3"/>
    </row>
    <row r="154" spans="1:13" ht="15.75">
      <c r="A154" s="54"/>
      <c r="B154" s="53" t="s">
        <v>6</v>
      </c>
      <c r="C154" s="53"/>
      <c r="D154" s="53"/>
      <c r="E154" s="15">
        <f>SUM(E148:E153)</f>
        <v>140</v>
      </c>
      <c r="F154" s="12">
        <f>SUM(F148:F153)</f>
        <v>252</v>
      </c>
      <c r="G154" s="11"/>
      <c r="H154" s="37">
        <v>10</v>
      </c>
      <c r="I154" s="45">
        <f t="shared" si="3"/>
        <v>2520</v>
      </c>
      <c r="L154" s="3"/>
      <c r="M154" s="3"/>
    </row>
    <row r="155" spans="1:13" ht="15.75">
      <c r="A155" s="54"/>
      <c r="B155" s="78" t="s">
        <v>26</v>
      </c>
      <c r="C155" s="79"/>
      <c r="D155" s="80"/>
      <c r="E155" s="20">
        <f>E154+E147+E140+E136+E132+E128+E125+E121+E119+E115</f>
        <v>587</v>
      </c>
      <c r="F155" s="21">
        <f>F154+F147+F140+F136+F132+F128+F125+F121+F119+F115</f>
        <v>1057</v>
      </c>
      <c r="G155" s="22"/>
      <c r="H155" s="40">
        <v>10</v>
      </c>
      <c r="I155" s="47">
        <f t="shared" si="3"/>
        <v>10570</v>
      </c>
      <c r="J155" s="35"/>
      <c r="K155" s="35"/>
      <c r="L155" s="3"/>
      <c r="M155" s="3"/>
    </row>
    <row r="156" ht="15.75">
      <c r="E156" s="35"/>
    </row>
  </sheetData>
  <sheetProtection/>
  <mergeCells count="95">
    <mergeCell ref="C148:C150"/>
    <mergeCell ref="C151:C153"/>
    <mergeCell ref="B154:D154"/>
    <mergeCell ref="B136:D136"/>
    <mergeCell ref="B137:B139"/>
    <mergeCell ref="C137:C139"/>
    <mergeCell ref="B155:D155"/>
    <mergeCell ref="B140:D140"/>
    <mergeCell ref="B141:B146"/>
    <mergeCell ref="C141:C143"/>
    <mergeCell ref="C144:C146"/>
    <mergeCell ref="B147:D147"/>
    <mergeCell ref="B148:B153"/>
    <mergeCell ref="C116:C118"/>
    <mergeCell ref="B119:D119"/>
    <mergeCell ref="B121:D121"/>
    <mergeCell ref="B122:B124"/>
    <mergeCell ref="B133:B135"/>
    <mergeCell ref="C133:C135"/>
    <mergeCell ref="B125:D125"/>
    <mergeCell ref="B126:B127"/>
    <mergeCell ref="C126:C127"/>
    <mergeCell ref="B128:D128"/>
    <mergeCell ref="B110:D110"/>
    <mergeCell ref="A112:A155"/>
    <mergeCell ref="B112:B114"/>
    <mergeCell ref="C112:C114"/>
    <mergeCell ref="B115:D115"/>
    <mergeCell ref="B116:B118"/>
    <mergeCell ref="B129:B131"/>
    <mergeCell ref="C129:C131"/>
    <mergeCell ref="A59:A111"/>
    <mergeCell ref="B59:B61"/>
    <mergeCell ref="C59:C61"/>
    <mergeCell ref="B103:D103"/>
    <mergeCell ref="B104:B106"/>
    <mergeCell ref="C104:C106"/>
    <mergeCell ref="B107:D107"/>
    <mergeCell ref="B108:B109"/>
    <mergeCell ref="B92:D92"/>
    <mergeCell ref="C108:C109"/>
    <mergeCell ref="B96:D96"/>
    <mergeCell ref="B97:B98"/>
    <mergeCell ref="C97:C98"/>
    <mergeCell ref="B99:D99"/>
    <mergeCell ref="B100:B102"/>
    <mergeCell ref="B93:B95"/>
    <mergeCell ref="C93:C95"/>
    <mergeCell ref="B70:B72"/>
    <mergeCell ref="C70:C72"/>
    <mergeCell ref="C78:C80"/>
    <mergeCell ref="B81:D81"/>
    <mergeCell ref="B82:B87"/>
    <mergeCell ref="C82:C84"/>
    <mergeCell ref="C85:C87"/>
    <mergeCell ref="B78:B80"/>
    <mergeCell ref="B62:D62"/>
    <mergeCell ref="B63:B64"/>
    <mergeCell ref="C63:C64"/>
    <mergeCell ref="B65:D65"/>
    <mergeCell ref="B66:B68"/>
    <mergeCell ref="C66:C68"/>
    <mergeCell ref="B73:D73"/>
    <mergeCell ref="B74:B76"/>
    <mergeCell ref="C74:C76"/>
    <mergeCell ref="B77:D77"/>
    <mergeCell ref="B88:D88"/>
    <mergeCell ref="B89:B91"/>
    <mergeCell ref="C89:C91"/>
    <mergeCell ref="B42:D42"/>
    <mergeCell ref="B43:B48"/>
    <mergeCell ref="C43:C45"/>
    <mergeCell ref="C46:C48"/>
    <mergeCell ref="C27:C30"/>
    <mergeCell ref="C31:C34"/>
    <mergeCell ref="B35:D35"/>
    <mergeCell ref="B36:B41"/>
    <mergeCell ref="C36:C38"/>
    <mergeCell ref="C39:C41"/>
    <mergeCell ref="B49:D49"/>
    <mergeCell ref="B69:D69"/>
    <mergeCell ref="A51:A58"/>
    <mergeCell ref="B51:B56"/>
    <mergeCell ref="C51:C53"/>
    <mergeCell ref="C54:C56"/>
    <mergeCell ref="B57:D57"/>
    <mergeCell ref="A24:A50"/>
    <mergeCell ref="B24:B34"/>
    <mergeCell ref="C24:C26"/>
    <mergeCell ref="A5:A23"/>
    <mergeCell ref="B20:B21"/>
    <mergeCell ref="C20:C21"/>
    <mergeCell ref="A1:I1"/>
    <mergeCell ref="A2:I2"/>
    <mergeCell ref="B22:D22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2016-04-26T19:00:23Z</cp:lastPrinted>
  <dcterms:created xsi:type="dcterms:W3CDTF">2006-09-16T00:00:00Z</dcterms:created>
  <dcterms:modified xsi:type="dcterms:W3CDTF">2016-04-28T11:38:02Z</dcterms:modified>
  <cp:category/>
  <cp:version/>
  <cp:contentType/>
  <cp:contentStatus/>
</cp:coreProperties>
</file>